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3040" windowHeight="9435" tabRatio="819" firstSheet="29" activeTab="30"/>
  </bookViews>
  <sheets>
    <sheet name="1-1云南滇中新区本级一般公共预算收入情况表" sheetId="28" r:id="rId1"/>
    <sheet name="1-2云南滇中新区本级一般公共预算支出情况表" sheetId="29" r:id="rId2"/>
    <sheet name="1-3云南滇中新区本级一般公共预算收入情况表" sheetId="31" r:id="rId3"/>
    <sheet name="1-4滇中新区本级一般公共预算支出情况表（公开到项级）" sheetId="33" r:id="rId4"/>
    <sheet name="1-5新区本级一般公共预算基本支出情况表（公开到款级）" sheetId="132" r:id="rId5"/>
    <sheet name="1-6新区本级一般公共预算支出表(对下转移支付项目)" sheetId="35" r:id="rId6"/>
    <sheet name="1-7分地区税收返还和转移支付预算表" sheetId="36" r:id="rId7"/>
    <sheet name="1-8云南滇中新区本级“三公”经费预算财政拨款情况统计表" sheetId="131" r:id="rId8"/>
    <sheet name="2-1云南滇中新区本级政府性基金预算收入情况表" sheetId="54" r:id="rId9"/>
    <sheet name="2-2云南滇中新区本级政府性基金预算支出情况表" sheetId="55" r:id="rId10"/>
    <sheet name="2-3新区本级政府性基金预算收入情况表" sheetId="56" r:id="rId11"/>
    <sheet name="2-4新区本级政府性基金预算支出情况表（公开到项级）" sheetId="57" r:id="rId12"/>
    <sheet name="2-5滇中本级政府性基金支出表(对下转移支付)" sheetId="58" r:id="rId13"/>
    <sheet name="3-1云南滇中新区国有资本经营收入预算情况表" sheetId="108" r:id="rId14"/>
    <sheet name="3-2云南滇中新区本级国有资本经营支出预算情况表" sheetId="109" r:id="rId15"/>
    <sheet name="3-3新区本级国有资本经营收入预算情况表" sheetId="110" r:id="rId16"/>
    <sheet name="3-4滇中新区本级国有资本经营支出预算情况表（公开到项级）" sheetId="111" r:id="rId17"/>
    <sheet name="3-5 云南滇中新区本级国有资本经营预算转移支付表 （分地区）" sheetId="129" r:id="rId18"/>
    <sheet name="3-6 国有资本经营预算转移支付表（分项目）" sheetId="130" r:id="rId19"/>
    <sheet name="4-1云南滇中新区本级社会保险基金收入预算情况表" sheetId="113" r:id="rId20"/>
    <sheet name="4-2云南滇中新区本级社会保险基金支出预算情况表" sheetId="114" r:id="rId21"/>
    <sheet name="4-3本级社会保险基金收入预算情况表" sheetId="117" r:id="rId22"/>
    <sheet name="4-4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 sheetId="123" r:id="rId28"/>
    <sheet name="5-6 地方政府债券发行及还本付息情况表" sheetId="124" r:id="rId29"/>
    <sheet name="5-7 2022年滇中新区本级政府专项债务限额和余额情况表" sheetId="125" r:id="rId30"/>
    <sheet name="5-8 2022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'1-1云南滇中新区本级一般公共预算收入情况表'!$A$4:$F$40</definedName>
    <definedName name="_xlnm._FilterDatabase" localSheetId="1" hidden="1">'1-2云南滇中新区本级一般公共预算支出情况表'!$A$3:$F$39</definedName>
    <definedName name="_xlnm._FilterDatabase" localSheetId="2" hidden="1">'1-3云南滇中新区本级一般公共预算收入情况表'!$A$3:$F$40</definedName>
    <definedName name="_xlnm._FilterDatabase" localSheetId="3" hidden="1">'1-4滇中新区本级一般公共预算支出情况表（公开到项级）'!$A$3:$G$1355</definedName>
    <definedName name="_xlnm._FilterDatabase" localSheetId="4" hidden="1">'1-5新区本级一般公共预算基本支出情况表（公开到款级）'!$A$3:$B$31</definedName>
    <definedName name="_xlnm._FilterDatabase" localSheetId="5" hidden="1">'1-6新区本级一般公共预算支出表(对下转移支付项目)'!$A$3:$E$42</definedName>
    <definedName name="_xlnm._FilterDatabase" localSheetId="8" hidden="1">'2-1云南滇中新区本级政府性基金预算收入情况表'!$A$3:$F$37</definedName>
    <definedName name="_xlnm._FilterDatabase" localSheetId="9" hidden="1">'2-2云南滇中新区本级政府性基金预算支出情况表'!$A$3:$G$269</definedName>
    <definedName name="_xlnm._FilterDatabase" localSheetId="10" hidden="1">'2-3新区本级政府性基金预算收入情况表'!$A$3:$F$37</definedName>
    <definedName name="_xlnm._FilterDatabase" localSheetId="11" hidden="1">'2-4新区本级政府性基金预算支出情况表（公开到项级）'!$A$3:$G$271</definedName>
    <definedName name="_xlnm._FilterDatabase" localSheetId="12" hidden="1">'2-5滇中本级政府性基金支出表(对下转移支付)'!$A$3:$E$18</definedName>
    <definedName name="_xlnm._FilterDatabase" localSheetId="13" hidden="1">'3-1云南滇中新区国有资本经营收入预算情况表'!$A$3:$E$41</definedName>
    <definedName name="_xlnm._FilterDatabase" localSheetId="14" hidden="1">'3-2云南滇中新区本级国有资本经营支出预算情况表'!$A$3:$E$28</definedName>
    <definedName name="_xlnm._FilterDatabase" localSheetId="15" hidden="1">'3-3新区本级国有资本经营收入预算情况表'!$A$3:$E$35</definedName>
    <definedName name="_xlnm._FilterDatabase" localSheetId="16" hidden="1">'3-4滇中新区本级国有资本经营支出预算情况表（公开到项级）'!$A$3:$E$21</definedName>
    <definedName name="_xlnm._FilterDatabase" localSheetId="19" hidden="1">'4-1云南滇中新区本级社会保险基金收入预算情况表'!$A$4:$E$39</definedName>
    <definedName name="_xlnm._FilterDatabase" localSheetId="20" hidden="1">'4-2云南滇中新区本级社会保险基金支出预算情况表'!$A$4:$E$23</definedName>
    <definedName name="_xlnm._FilterDatabase" localSheetId="21" hidden="1">'4-3本级社会保险基金收入预算情况表'!$A$4:$E$39</definedName>
    <definedName name="_xlnm._FilterDatabase" localSheetId="22" hidden="1">'4-4本级社会保险基金支出预算情况表'!$A$4:$F$23</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'1-1云南滇中新区本级一般公共预算收入情况表'!$B$2:$E$40</definedName>
    <definedName name="_xlnm.Print_Area" localSheetId="1">'1-2云南滇中新区本级一般公共预算支出情况表'!$B$1:$E$38</definedName>
    <definedName name="_xlnm.Print_Area" localSheetId="2">'1-3云南滇中新区本级一般公共预算收入情况表'!$B$1:$E$40</definedName>
    <definedName name="_xlnm.Print_Area" localSheetId="3">'1-4滇中新区本级一般公共预算支出情况表（公开到项级）'!$B$1:$E$1355</definedName>
    <definedName name="_xlnm.Print_Area" localSheetId="4">'1-5新区本级一般公共预算基本支出情况表（公开到款级）'!$A$1:$B$31</definedName>
    <definedName name="_xlnm.Print_Area" localSheetId="5">'1-6新区本级一般公共预算支出表(对下转移支付项目)'!$A$1:$C$42</definedName>
    <definedName name="_xlnm.Print_Area" localSheetId="6">'1-7分地区税收返还和转移支付预算表'!$A$1:$D$21</definedName>
    <definedName name="_xlnm.Print_Area" localSheetId="8">'2-1云南滇中新区本级政府性基金预算收入情况表'!$B$1:$E$37</definedName>
    <definedName name="_xlnm.Print_Area" localSheetId="9">'2-2云南滇中新区本级政府性基金预算支出情况表'!$B$1:$E$269</definedName>
    <definedName name="_xlnm.Print_Area" localSheetId="10">'2-3新区本级政府性基金预算收入情况表'!$B$1:$E$37</definedName>
    <definedName name="_xlnm.Print_Area" localSheetId="11">'2-4新区本级政府性基金预算支出情况表（公开到项级）'!$B$1:$E$271</definedName>
    <definedName name="_xlnm.Print_Area" localSheetId="12">'2-5滇中本级政府性基金支出表(对下转移支付)'!$A$1:$D$15</definedName>
    <definedName name="_xlnm.Print_Area" localSheetId="13">'3-1云南滇中新区国有资本经营收入预算情况表'!$A$1:$D$41</definedName>
    <definedName name="_xlnm.Print_Area" localSheetId="14">'3-2云南滇中新区本级国有资本经营支出预算情况表'!$A$1:$D$28</definedName>
    <definedName name="_xlnm.Print_Area" localSheetId="15">'3-3新区本级国有资本经营收入预算情况表'!$A$1:$D$35</definedName>
    <definedName name="_xlnm.Print_Area" localSheetId="16">'3-4滇中新区本级国有资本经营支出预算情况表（公开到项级）'!$A$1:$D$21</definedName>
    <definedName name="_xlnm.Print_Area" localSheetId="19">'4-1云南滇中新区本级社会保险基金收入预算情况表'!$A$1:$D$39</definedName>
    <definedName name="_xlnm.Print_Area" localSheetId="20">'4-2云南滇中新区本级社会保险基金支出预算情况表'!$A$1:$D$23</definedName>
    <definedName name="_xlnm.Print_Area" localSheetId="21">'4-3本级社会保险基金收入预算情况表'!$A$1:$D$39</definedName>
    <definedName name="_xlnm.Print_Area" localSheetId="22">'4-4本级社会保险基金支出预算情况表'!$A$1:$D$23</definedName>
    <definedName name="_xlnm.Print_Area" localSheetId="31">'6-1重大政策和重点项目绩效目标表'!#REF!</definedName>
    <definedName name="_xlnm.Print_Titles" localSheetId="0">'1-1云南滇中新区本级一般公共预算收入情况表'!$2:$4</definedName>
    <definedName name="_xlnm.Print_Titles" localSheetId="1">'1-2云南滇中新区本级一般公共预算支出情况表'!$1:$3</definedName>
    <definedName name="_xlnm.Print_Titles" localSheetId="2">'1-3云南滇中新区本级一般公共预算收入情况表'!$1:$3</definedName>
    <definedName name="_xlnm.Print_Titles" localSheetId="3">'1-4滇中新区本级一般公共预算支出情况表（公开到项级）'!$1:$3</definedName>
    <definedName name="_xlnm.Print_Titles" localSheetId="4">'1-5新区本级一般公共预算基本支出情况表（公开到款级）'!$1:$3</definedName>
    <definedName name="_xlnm.Print_Titles" localSheetId="5">'1-6新区本级一般公共预算支出表(对下转移支付项目)'!$1:$3</definedName>
    <definedName name="_xlnm.Print_Titles" localSheetId="6">'1-7分地区税收返还和转移支付预算表'!$1:$3</definedName>
    <definedName name="_xlnm.Print_Titles" localSheetId="8">'2-1云南滇中新区本级政府性基金预算收入情况表'!$1:$3</definedName>
    <definedName name="_xlnm.Print_Titles" localSheetId="9">'2-2云南滇中新区本级政府性基金预算支出情况表'!$1:$3</definedName>
    <definedName name="_xlnm.Print_Titles" localSheetId="10">'2-3新区本级政府性基金预算收入情况表'!$1:$3</definedName>
    <definedName name="_xlnm.Print_Titles" localSheetId="11">'2-4新区本级政府性基金预算支出情况表（公开到项级）'!$1:$3</definedName>
    <definedName name="_xlnm.Print_Titles" localSheetId="12">'2-5滇中本级政府性基金支出表(对下转移支付)'!$1:$3</definedName>
    <definedName name="_xlnm.Print_Titles" localSheetId="13">'3-1云南滇中新区国有资本经营收入预算情况表'!$1:$3</definedName>
    <definedName name="_xlnm.Print_Titles" localSheetId="14">'3-2云南滇中新区本级国有资本经营支出预算情况表'!$1:$3</definedName>
    <definedName name="_xlnm.Print_Titles" localSheetId="15">'3-3新区本级国有资本经营收入预算情况表'!$1:$3</definedName>
    <definedName name="_xlnm.Print_Titles" localSheetId="19">'4-1云南滇中新区本级社会保险基金收入预算情况表'!$1:$4</definedName>
    <definedName name="_xlnm.Print_Titles" localSheetId="21">'4-3本级社会保险基金收入预算情况表'!$1:$4</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24519" fullPrecision="0"/>
</workbook>
</file>

<file path=xl/calcChain.xml><?xml version="1.0" encoding="utf-8"?>
<calcChain xmlns="http://schemas.openxmlformats.org/spreadsheetml/2006/main">
  <c r="D6" i="125"/>
  <c r="D7"/>
  <c r="D5"/>
  <c r="C7" i="124"/>
  <c r="C8"/>
  <c r="C9"/>
  <c r="C10"/>
  <c r="C11"/>
  <c r="C12"/>
  <c r="C13"/>
  <c r="C14"/>
  <c r="C15"/>
  <c r="C16"/>
  <c r="C17"/>
  <c r="C18"/>
  <c r="C19"/>
  <c r="C20"/>
  <c r="C21"/>
  <c r="C22"/>
  <c r="C23"/>
  <c r="C24"/>
  <c r="C25"/>
  <c r="C26"/>
  <c r="C6"/>
  <c r="E5" i="125"/>
  <c r="D24" i="124"/>
  <c r="D21"/>
  <c r="D18"/>
  <c r="D17"/>
  <c r="D14"/>
  <c r="D11"/>
  <c r="H10"/>
  <c r="H9"/>
  <c r="H7"/>
  <c r="D6"/>
  <c r="E8" i="119"/>
  <c r="B8"/>
  <c r="E23" i="118"/>
  <c r="E22"/>
  <c r="E21"/>
  <c r="E20"/>
  <c r="E19"/>
  <c r="E18"/>
  <c r="E17"/>
  <c r="E16"/>
  <c r="D16"/>
  <c r="E15"/>
  <c r="D15"/>
  <c r="E14"/>
  <c r="E13"/>
  <c r="E12"/>
  <c r="E11"/>
  <c r="E10"/>
  <c r="D10"/>
  <c r="E9"/>
  <c r="D9"/>
  <c r="E8"/>
  <c r="E7"/>
  <c r="E6"/>
  <c r="E5"/>
  <c r="E39" i="117"/>
  <c r="E38"/>
  <c r="E37"/>
  <c r="E36"/>
  <c r="E35"/>
  <c r="E34"/>
  <c r="E33"/>
  <c r="E32"/>
  <c r="E31"/>
  <c r="E30"/>
  <c r="E29"/>
  <c r="E28"/>
  <c r="D28"/>
  <c r="E27"/>
  <c r="D27"/>
  <c r="E26"/>
  <c r="D26"/>
  <c r="E25"/>
  <c r="D25"/>
  <c r="E24"/>
  <c r="D24"/>
  <c r="E23"/>
  <c r="E22"/>
  <c r="E21"/>
  <c r="E20"/>
  <c r="E19"/>
  <c r="E18"/>
  <c r="E17"/>
  <c r="E16"/>
  <c r="D16"/>
  <c r="E15"/>
  <c r="E14"/>
  <c r="D14"/>
  <c r="E13"/>
  <c r="E12"/>
  <c r="E11"/>
  <c r="E10"/>
  <c r="E9"/>
  <c r="E8"/>
  <c r="E7"/>
  <c r="E6"/>
  <c r="E5"/>
  <c r="E23" i="114"/>
  <c r="E22"/>
  <c r="E21"/>
  <c r="E20"/>
  <c r="E19"/>
  <c r="E18"/>
  <c r="E17"/>
  <c r="E16"/>
  <c r="E15"/>
  <c r="E14"/>
  <c r="E13"/>
  <c r="E12"/>
  <c r="E11"/>
  <c r="E10"/>
  <c r="E9"/>
  <c r="E8"/>
  <c r="E7"/>
  <c r="E6"/>
  <c r="E5"/>
  <c r="E39" i="113"/>
  <c r="E38"/>
  <c r="E37"/>
  <c r="E36"/>
  <c r="E35"/>
  <c r="E34"/>
  <c r="E33"/>
  <c r="E32"/>
  <c r="E31"/>
  <c r="E30"/>
  <c r="E29"/>
  <c r="E28"/>
  <c r="E27"/>
  <c r="E26"/>
  <c r="E25"/>
  <c r="E24"/>
  <c r="E23"/>
  <c r="E22"/>
  <c r="E21"/>
  <c r="E20"/>
  <c r="E19"/>
  <c r="E18"/>
  <c r="E17"/>
  <c r="E16"/>
  <c r="E15"/>
  <c r="E14"/>
  <c r="E13"/>
  <c r="E12"/>
  <c r="E11"/>
  <c r="E10"/>
  <c r="E9"/>
  <c r="E8"/>
  <c r="E7"/>
  <c r="E6"/>
  <c r="E5"/>
  <c r="E21" i="111"/>
  <c r="E20"/>
  <c r="E19"/>
  <c r="E18"/>
  <c r="E17"/>
  <c r="E16"/>
  <c r="E15"/>
  <c r="E14"/>
  <c r="E13"/>
  <c r="D13"/>
  <c r="E12"/>
  <c r="D12"/>
  <c r="E11"/>
  <c r="D11"/>
  <c r="E10"/>
  <c r="D10"/>
  <c r="C10"/>
  <c r="B10"/>
  <c r="E9"/>
  <c r="E8"/>
  <c r="E7"/>
  <c r="E6"/>
  <c r="D6"/>
  <c r="E5"/>
  <c r="E4"/>
  <c r="E35" i="110"/>
  <c r="E34"/>
  <c r="E33"/>
  <c r="E32"/>
  <c r="E31"/>
  <c r="E30"/>
  <c r="E29"/>
  <c r="E28"/>
  <c r="E27"/>
  <c r="D27"/>
  <c r="C27"/>
  <c r="E26"/>
  <c r="D26"/>
  <c r="E25"/>
  <c r="D25"/>
  <c r="E24"/>
  <c r="D24"/>
  <c r="C24"/>
  <c r="E23"/>
  <c r="D23"/>
  <c r="E22"/>
  <c r="E21"/>
  <c r="E20"/>
  <c r="E19"/>
  <c r="D19"/>
  <c r="E18"/>
  <c r="E17"/>
  <c r="E16"/>
  <c r="E15"/>
  <c r="E14"/>
  <c r="E13"/>
  <c r="E12"/>
  <c r="E11"/>
  <c r="E10"/>
  <c r="E9"/>
  <c r="E8"/>
  <c r="D8"/>
  <c r="E7"/>
  <c r="E6"/>
  <c r="D6"/>
  <c r="E5"/>
  <c r="E4"/>
  <c r="E28" i="109"/>
  <c r="E27"/>
  <c r="E26"/>
  <c r="E25"/>
  <c r="E24"/>
  <c r="E23"/>
  <c r="E22"/>
  <c r="E21"/>
  <c r="E20"/>
  <c r="E19"/>
  <c r="E18"/>
  <c r="E17"/>
  <c r="E16"/>
  <c r="E15"/>
  <c r="D15"/>
  <c r="E14"/>
  <c r="D14"/>
  <c r="E13"/>
  <c r="E12"/>
  <c r="E11"/>
  <c r="E10"/>
  <c r="E9"/>
  <c r="D9"/>
  <c r="E8"/>
  <c r="E7"/>
  <c r="E6"/>
  <c r="E5"/>
  <c r="E4"/>
  <c r="E41" i="108"/>
  <c r="E40"/>
  <c r="E39"/>
  <c r="E38"/>
  <c r="E37"/>
  <c r="E36"/>
  <c r="E35"/>
  <c r="E34"/>
  <c r="E33"/>
  <c r="E32"/>
  <c r="E31"/>
  <c r="E30"/>
  <c r="E29"/>
  <c r="E28"/>
  <c r="E27"/>
  <c r="E26"/>
  <c r="E25"/>
  <c r="E24"/>
  <c r="E23"/>
  <c r="E22"/>
  <c r="E21"/>
  <c r="E20"/>
  <c r="D20"/>
  <c r="E19"/>
  <c r="E18"/>
  <c r="E17"/>
  <c r="E16"/>
  <c r="E15"/>
  <c r="E14"/>
  <c r="E13"/>
  <c r="E12"/>
  <c r="E11"/>
  <c r="E10"/>
  <c r="E9"/>
  <c r="E8"/>
  <c r="E7"/>
  <c r="E6"/>
  <c r="E5"/>
  <c r="E4"/>
  <c r="E15" i="58"/>
  <c r="E14"/>
  <c r="E13"/>
  <c r="E12"/>
  <c r="E11"/>
  <c r="E10"/>
  <c r="E9"/>
  <c r="E8"/>
  <c r="E7"/>
  <c r="E6"/>
  <c r="E5"/>
  <c r="E4"/>
  <c r="F271" i="57"/>
  <c r="F270"/>
  <c r="F269"/>
  <c r="F268"/>
  <c r="F267"/>
  <c r="F266"/>
  <c r="F265"/>
  <c r="F264"/>
  <c r="F263"/>
  <c r="F262"/>
  <c r="F261"/>
  <c r="F260"/>
  <c r="G259"/>
  <c r="F259"/>
  <c r="E259"/>
  <c r="G258"/>
  <c r="F258"/>
  <c r="E258"/>
  <c r="G257"/>
  <c r="F257"/>
  <c r="E257"/>
  <c r="G256"/>
  <c r="F256"/>
  <c r="E256"/>
  <c r="G255"/>
  <c r="F255"/>
  <c r="E255"/>
  <c r="G254"/>
  <c r="F254"/>
  <c r="E254"/>
  <c r="G253"/>
  <c r="F253"/>
  <c r="E253"/>
  <c r="D253"/>
  <c r="C253"/>
  <c r="G252"/>
  <c r="F252"/>
  <c r="E252"/>
  <c r="G251"/>
  <c r="F251"/>
  <c r="E251"/>
  <c r="G250"/>
  <c r="F250"/>
  <c r="E250"/>
  <c r="G249"/>
  <c r="F249"/>
  <c r="E249"/>
  <c r="G248"/>
  <c r="F248"/>
  <c r="E248"/>
  <c r="G247"/>
  <c r="F247"/>
  <c r="E247"/>
  <c r="G246"/>
  <c r="F246"/>
  <c r="E246"/>
  <c r="G245"/>
  <c r="F245"/>
  <c r="E245"/>
  <c r="G244"/>
  <c r="F244"/>
  <c r="E244"/>
  <c r="G243"/>
  <c r="F243"/>
  <c r="E243"/>
  <c r="G242"/>
  <c r="F242"/>
  <c r="E242"/>
  <c r="G241"/>
  <c r="F241"/>
  <c r="E241"/>
  <c r="G240"/>
  <c r="F240"/>
  <c r="E240"/>
  <c r="D240"/>
  <c r="C240"/>
  <c r="G239"/>
  <c r="F239"/>
  <c r="G238"/>
  <c r="F238"/>
  <c r="G237"/>
  <c r="F237"/>
  <c r="G236"/>
  <c r="F236"/>
  <c r="E236"/>
  <c r="G235"/>
  <c r="F235"/>
  <c r="E235"/>
  <c r="G234"/>
  <c r="F234"/>
  <c r="E234"/>
  <c r="G233"/>
  <c r="F233"/>
  <c r="E233"/>
  <c r="G232"/>
  <c r="F232"/>
  <c r="E232"/>
  <c r="G231"/>
  <c r="F231"/>
  <c r="E231"/>
  <c r="G230"/>
  <c r="F230"/>
  <c r="E230"/>
  <c r="G229"/>
  <c r="F229"/>
  <c r="E229"/>
  <c r="G228"/>
  <c r="F228"/>
  <c r="E228"/>
  <c r="G227"/>
  <c r="F227"/>
  <c r="E227"/>
  <c r="G226"/>
  <c r="F226"/>
  <c r="E226"/>
  <c r="G225"/>
  <c r="F225"/>
  <c r="E225"/>
  <c r="G224"/>
  <c r="F224"/>
  <c r="E224"/>
  <c r="G223"/>
  <c r="F223"/>
  <c r="E223"/>
  <c r="G222"/>
  <c r="F222"/>
  <c r="G221"/>
  <c r="F221"/>
  <c r="G220"/>
  <c r="F220"/>
  <c r="G219"/>
  <c r="F219"/>
  <c r="G218"/>
  <c r="F218"/>
  <c r="E218"/>
  <c r="G217"/>
  <c r="F217"/>
  <c r="E217"/>
  <c r="G216"/>
  <c r="F216"/>
  <c r="E216"/>
  <c r="G215"/>
  <c r="F215"/>
  <c r="E215"/>
  <c r="G214"/>
  <c r="F214"/>
  <c r="E214"/>
  <c r="G213"/>
  <c r="F213"/>
  <c r="E213"/>
  <c r="G212"/>
  <c r="F212"/>
  <c r="E212"/>
  <c r="G211"/>
  <c r="F211"/>
  <c r="E211"/>
  <c r="G210"/>
  <c r="F210"/>
  <c r="E210"/>
  <c r="G209"/>
  <c r="F209"/>
  <c r="E209"/>
  <c r="G208"/>
  <c r="F208"/>
  <c r="E208"/>
  <c r="G207"/>
  <c r="F207"/>
  <c r="E207"/>
  <c r="G206"/>
  <c r="F206"/>
  <c r="E206"/>
  <c r="G205"/>
  <c r="F205"/>
  <c r="E205"/>
  <c r="G204"/>
  <c r="F204"/>
  <c r="G203"/>
  <c r="F203"/>
  <c r="G202"/>
  <c r="F202"/>
  <c r="E202"/>
  <c r="G201"/>
  <c r="F201"/>
  <c r="E201"/>
  <c r="G200"/>
  <c r="F200"/>
  <c r="E200"/>
  <c r="G199"/>
  <c r="F199"/>
  <c r="E199"/>
  <c r="G198"/>
  <c r="F198"/>
  <c r="G197"/>
  <c r="F197"/>
  <c r="E197"/>
  <c r="G196"/>
  <c r="F196"/>
  <c r="E196"/>
  <c r="G195"/>
  <c r="F195"/>
  <c r="G194"/>
  <c r="F194"/>
  <c r="G193"/>
  <c r="F193"/>
  <c r="E193"/>
  <c r="G192"/>
  <c r="F192"/>
  <c r="G191"/>
  <c r="F191"/>
  <c r="E191"/>
  <c r="G190"/>
  <c r="F190"/>
  <c r="G189"/>
  <c r="F189"/>
  <c r="G188"/>
  <c r="F188"/>
  <c r="G187"/>
  <c r="F187"/>
  <c r="G186"/>
  <c r="F186"/>
  <c r="G185"/>
  <c r="F185"/>
  <c r="G184"/>
  <c r="F184"/>
  <c r="G183"/>
  <c r="F183"/>
  <c r="G182"/>
  <c r="F182"/>
  <c r="G181"/>
  <c r="F181"/>
  <c r="G180"/>
  <c r="F180"/>
  <c r="G179"/>
  <c r="F179"/>
  <c r="G178"/>
  <c r="F178"/>
  <c r="G177"/>
  <c r="F177"/>
  <c r="E177"/>
  <c r="G176"/>
  <c r="F176"/>
  <c r="G175"/>
  <c r="F175"/>
  <c r="G174"/>
  <c r="F174"/>
  <c r="G173"/>
  <c r="F173"/>
  <c r="E173"/>
  <c r="G172"/>
  <c r="F172"/>
  <c r="E172"/>
  <c r="G171"/>
  <c r="F171"/>
  <c r="E171"/>
  <c r="G170"/>
  <c r="F170"/>
  <c r="E170"/>
  <c r="D170"/>
  <c r="C170"/>
  <c r="G169"/>
  <c r="F169"/>
  <c r="E169"/>
  <c r="G168"/>
  <c r="F168"/>
  <c r="E168"/>
  <c r="G167"/>
  <c r="F167"/>
  <c r="E167"/>
  <c r="G166"/>
  <c r="F166"/>
  <c r="E166"/>
  <c r="D166"/>
  <c r="C166"/>
  <c r="G165"/>
  <c r="F165"/>
  <c r="E165"/>
  <c r="G164"/>
  <c r="F164"/>
  <c r="E164"/>
  <c r="G163"/>
  <c r="F163"/>
  <c r="E163"/>
  <c r="D163"/>
  <c r="C163"/>
  <c r="G162"/>
  <c r="F162"/>
  <c r="E162"/>
  <c r="G161"/>
  <c r="F161"/>
  <c r="E161"/>
  <c r="G160"/>
  <c r="F160"/>
  <c r="E160"/>
  <c r="G159"/>
  <c r="F159"/>
  <c r="E159"/>
  <c r="G158"/>
  <c r="F158"/>
  <c r="G157"/>
  <c r="F157"/>
  <c r="G156"/>
  <c r="F156"/>
  <c r="E156"/>
  <c r="G155"/>
  <c r="F155"/>
  <c r="G154"/>
  <c r="F154"/>
  <c r="G153"/>
  <c r="F153"/>
  <c r="E153"/>
  <c r="G152"/>
  <c r="F152"/>
  <c r="E152"/>
  <c r="G151"/>
  <c r="F151"/>
  <c r="E151"/>
  <c r="G150"/>
  <c r="F150"/>
  <c r="E150"/>
  <c r="G149"/>
  <c r="F149"/>
  <c r="E149"/>
  <c r="G148"/>
  <c r="F148"/>
  <c r="E148"/>
  <c r="G147"/>
  <c r="F147"/>
  <c r="E147"/>
  <c r="D147"/>
  <c r="C147"/>
  <c r="G146"/>
  <c r="F146"/>
  <c r="E146"/>
  <c r="G145"/>
  <c r="F145"/>
  <c r="E145"/>
  <c r="G144"/>
  <c r="F144"/>
  <c r="E144"/>
  <c r="G143"/>
  <c r="F143"/>
  <c r="E143"/>
  <c r="G142"/>
  <c r="F142"/>
  <c r="E142"/>
  <c r="G141"/>
  <c r="F141"/>
  <c r="E141"/>
  <c r="G140"/>
  <c r="F140"/>
  <c r="E140"/>
  <c r="G139"/>
  <c r="F139"/>
  <c r="E139"/>
  <c r="G138"/>
  <c r="F138"/>
  <c r="E138"/>
  <c r="D138"/>
  <c r="C138"/>
  <c r="G137"/>
  <c r="F137"/>
  <c r="E137"/>
  <c r="G136"/>
  <c r="F136"/>
  <c r="G135"/>
  <c r="F135"/>
  <c r="G134"/>
  <c r="F134"/>
  <c r="E134"/>
  <c r="G133"/>
  <c r="F133"/>
  <c r="G132"/>
  <c r="F132"/>
  <c r="G131"/>
  <c r="F131"/>
  <c r="E131"/>
  <c r="G130"/>
  <c r="F130"/>
  <c r="E130"/>
  <c r="G129"/>
  <c r="F129"/>
  <c r="E129"/>
  <c r="G128"/>
  <c r="F128"/>
  <c r="G127"/>
  <c r="F127"/>
  <c r="E127"/>
  <c r="G126"/>
  <c r="F126"/>
  <c r="E126"/>
  <c r="G125"/>
  <c r="F125"/>
  <c r="E125"/>
  <c r="G124"/>
  <c r="F124"/>
  <c r="E124"/>
  <c r="G123"/>
  <c r="F123"/>
  <c r="E123"/>
  <c r="D123"/>
  <c r="C123"/>
  <c r="G122"/>
  <c r="F122"/>
  <c r="G121"/>
  <c r="F121"/>
  <c r="E121"/>
  <c r="G120"/>
  <c r="F120"/>
  <c r="E120"/>
  <c r="G119"/>
  <c r="F119"/>
  <c r="E119"/>
  <c r="G118"/>
  <c r="F118"/>
  <c r="E118"/>
  <c r="G117"/>
  <c r="F117"/>
  <c r="E117"/>
  <c r="D117"/>
  <c r="C117"/>
  <c r="G116"/>
  <c r="F116"/>
  <c r="E116"/>
  <c r="G115"/>
  <c r="F115"/>
  <c r="E115"/>
  <c r="G114"/>
  <c r="F114"/>
  <c r="E114"/>
  <c r="D114"/>
  <c r="C114"/>
  <c r="G113"/>
  <c r="F113"/>
  <c r="G112"/>
  <c r="F112"/>
  <c r="E112"/>
  <c r="G111"/>
  <c r="F111"/>
  <c r="E111"/>
  <c r="G110"/>
  <c r="F110"/>
  <c r="E110"/>
  <c r="G109"/>
  <c r="F109"/>
  <c r="G108"/>
  <c r="F108"/>
  <c r="E108"/>
  <c r="G107"/>
  <c r="F107"/>
  <c r="E107"/>
  <c r="G106"/>
  <c r="F106"/>
  <c r="E106"/>
  <c r="G105"/>
  <c r="F105"/>
  <c r="E105"/>
  <c r="G104"/>
  <c r="F104"/>
  <c r="E104"/>
  <c r="D104"/>
  <c r="C104"/>
  <c r="G103"/>
  <c r="F103"/>
  <c r="G102"/>
  <c r="F102"/>
  <c r="E102"/>
  <c r="G101"/>
  <c r="F101"/>
  <c r="E101"/>
  <c r="G100"/>
  <c r="F100"/>
  <c r="E100"/>
  <c r="G99"/>
  <c r="F99"/>
  <c r="G98"/>
  <c r="F98"/>
  <c r="G97"/>
  <c r="F97"/>
  <c r="E97"/>
  <c r="G96"/>
  <c r="F96"/>
  <c r="E96"/>
  <c r="G95"/>
  <c r="F95"/>
  <c r="E95"/>
  <c r="G94"/>
  <c r="F94"/>
  <c r="E94"/>
  <c r="G93"/>
  <c r="F93"/>
  <c r="E93"/>
  <c r="G92"/>
  <c r="F92"/>
  <c r="E92"/>
  <c r="G91"/>
  <c r="F91"/>
  <c r="E91"/>
  <c r="G90"/>
  <c r="F90"/>
  <c r="E90"/>
  <c r="G89"/>
  <c r="F89"/>
  <c r="E89"/>
  <c r="D89"/>
  <c r="C89"/>
  <c r="G88"/>
  <c r="F88"/>
  <c r="E88"/>
  <c r="G87"/>
  <c r="F87"/>
  <c r="E87"/>
  <c r="G86"/>
  <c r="F86"/>
  <c r="E86"/>
  <c r="D86"/>
  <c r="C86"/>
  <c r="G85"/>
  <c r="F85"/>
  <c r="E85"/>
  <c r="G84"/>
  <c r="F84"/>
  <c r="E84"/>
  <c r="G83"/>
  <c r="F83"/>
  <c r="E83"/>
  <c r="G82"/>
  <c r="F82"/>
  <c r="E82"/>
  <c r="G81"/>
  <c r="F81"/>
  <c r="G80"/>
  <c r="F80"/>
  <c r="G79"/>
  <c r="F79"/>
  <c r="G78"/>
  <c r="F78"/>
  <c r="G77"/>
  <c r="F77"/>
  <c r="G76"/>
  <c r="F76"/>
  <c r="G75"/>
  <c r="F75"/>
  <c r="G74"/>
  <c r="F74"/>
  <c r="G73"/>
  <c r="F73"/>
  <c r="G72"/>
  <c r="F72"/>
  <c r="G71"/>
  <c r="F71"/>
  <c r="G70"/>
  <c r="F70"/>
  <c r="G69"/>
  <c r="F69"/>
  <c r="G68"/>
  <c r="F68"/>
  <c r="G67"/>
  <c r="F67"/>
  <c r="G66"/>
  <c r="F66"/>
  <c r="G65"/>
  <c r="F65"/>
  <c r="G64"/>
  <c r="F64"/>
  <c r="G63"/>
  <c r="F63"/>
  <c r="G62"/>
  <c r="F62"/>
  <c r="G61"/>
  <c r="F61"/>
  <c r="G60"/>
  <c r="F60"/>
  <c r="G59"/>
  <c r="F59"/>
  <c r="G58"/>
  <c r="F58"/>
  <c r="G57"/>
  <c r="F57"/>
  <c r="G56"/>
  <c r="F56"/>
  <c r="G55"/>
  <c r="F55"/>
  <c r="G54"/>
  <c r="F54"/>
  <c r="G53"/>
  <c r="F53"/>
  <c r="G52"/>
  <c r="F52"/>
  <c r="G51"/>
  <c r="F51"/>
  <c r="G50"/>
  <c r="F50"/>
  <c r="G49"/>
  <c r="F49"/>
  <c r="G48"/>
  <c r="F48"/>
  <c r="G47"/>
  <c r="F47"/>
  <c r="G46"/>
  <c r="F46"/>
  <c r="G45"/>
  <c r="F45"/>
  <c r="G44"/>
  <c r="F44"/>
  <c r="G43"/>
  <c r="F43"/>
  <c r="G42"/>
  <c r="F42"/>
  <c r="E42"/>
  <c r="G41"/>
  <c r="F41"/>
  <c r="E41"/>
  <c r="G40"/>
  <c r="F40"/>
  <c r="E40"/>
  <c r="G39"/>
  <c r="F39"/>
  <c r="E39"/>
  <c r="G38"/>
  <c r="F38"/>
  <c r="E38"/>
  <c r="D38"/>
  <c r="C38"/>
  <c r="G37"/>
  <c r="F37"/>
  <c r="E37"/>
  <c r="G36"/>
  <c r="F36"/>
  <c r="E36"/>
  <c r="G35"/>
  <c r="F35"/>
  <c r="E35"/>
  <c r="G34"/>
  <c r="F34"/>
  <c r="E34"/>
  <c r="D34"/>
  <c r="C34"/>
  <c r="G33"/>
  <c r="F33"/>
  <c r="E33"/>
  <c r="D33"/>
  <c r="C33"/>
  <c r="G32"/>
  <c r="F32"/>
  <c r="G31"/>
  <c r="F31"/>
  <c r="E31"/>
  <c r="G30"/>
  <c r="F30"/>
  <c r="E30"/>
  <c r="G29"/>
  <c r="F29"/>
  <c r="E29"/>
  <c r="D29"/>
  <c r="C29"/>
  <c r="G28"/>
  <c r="F28"/>
  <c r="E28"/>
  <c r="G27"/>
  <c r="F27"/>
  <c r="E27"/>
  <c r="G26"/>
  <c r="F26"/>
  <c r="E26"/>
  <c r="G25"/>
  <c r="F25"/>
  <c r="E25"/>
  <c r="D25"/>
  <c r="C25"/>
  <c r="G24"/>
  <c r="F24"/>
  <c r="E24"/>
  <c r="G23"/>
  <c r="F23"/>
  <c r="E23"/>
  <c r="G22"/>
  <c r="F22"/>
  <c r="E22"/>
  <c r="G21"/>
  <c r="F21"/>
  <c r="E21"/>
  <c r="D21"/>
  <c r="C21"/>
  <c r="G20"/>
  <c r="F20"/>
  <c r="G19"/>
  <c r="F19"/>
  <c r="E19"/>
  <c r="G18"/>
  <c r="F18"/>
  <c r="E18"/>
  <c r="G17"/>
  <c r="F17"/>
  <c r="E17"/>
  <c r="D17"/>
  <c r="C17"/>
  <c r="G16"/>
  <c r="F16"/>
  <c r="E16"/>
  <c r="G15"/>
  <c r="F15"/>
  <c r="E15"/>
  <c r="G14"/>
  <c r="F14"/>
  <c r="E14"/>
  <c r="G13"/>
  <c r="F13"/>
  <c r="E13"/>
  <c r="G12"/>
  <c r="F12"/>
  <c r="E12"/>
  <c r="G11"/>
  <c r="F11"/>
  <c r="E11"/>
  <c r="D11"/>
  <c r="C11"/>
  <c r="G10"/>
  <c r="F10"/>
  <c r="G9"/>
  <c r="F9"/>
  <c r="E9"/>
  <c r="G8"/>
  <c r="F8"/>
  <c r="G7"/>
  <c r="F7"/>
  <c r="E7"/>
  <c r="G6"/>
  <c r="F6"/>
  <c r="E6"/>
  <c r="G5"/>
  <c r="F5"/>
  <c r="G4"/>
  <c r="F4"/>
  <c r="F37" i="56"/>
  <c r="F36"/>
  <c r="F35"/>
  <c r="F34"/>
  <c r="F33"/>
  <c r="F32"/>
  <c r="F31"/>
  <c r="F30"/>
  <c r="F29"/>
  <c r="F28"/>
  <c r="F27"/>
  <c r="F26"/>
  <c r="F25"/>
  <c r="F24"/>
  <c r="F23"/>
  <c r="F22"/>
  <c r="F21"/>
  <c r="F20"/>
  <c r="F19"/>
  <c r="F18"/>
  <c r="F17"/>
  <c r="F16"/>
  <c r="F15"/>
  <c r="F14"/>
  <c r="E14"/>
  <c r="F13"/>
  <c r="E13"/>
  <c r="F12"/>
  <c r="E12"/>
  <c r="F11"/>
  <c r="E11"/>
  <c r="F10"/>
  <c r="F9"/>
  <c r="F8"/>
  <c r="F7"/>
  <c r="F6"/>
  <c r="F5"/>
  <c r="F4"/>
  <c r="F269" i="55"/>
  <c r="F268"/>
  <c r="F267"/>
  <c r="F266"/>
  <c r="F265"/>
  <c r="F264"/>
  <c r="F263"/>
  <c r="D263"/>
  <c r="C263"/>
  <c r="F262"/>
  <c r="F261"/>
  <c r="F260"/>
  <c r="G259"/>
  <c r="F259"/>
  <c r="E259"/>
  <c r="G258"/>
  <c r="F258"/>
  <c r="E258"/>
  <c r="G257"/>
  <c r="F257"/>
  <c r="E257"/>
  <c r="G256"/>
  <c r="F256"/>
  <c r="E256"/>
  <c r="G255"/>
  <c r="F255"/>
  <c r="E255"/>
  <c r="G254"/>
  <c r="F254"/>
  <c r="E254"/>
  <c r="G253"/>
  <c r="F253"/>
  <c r="G252"/>
  <c r="F252"/>
  <c r="E252"/>
  <c r="G251"/>
  <c r="F251"/>
  <c r="E251"/>
  <c r="G250"/>
  <c r="F250"/>
  <c r="E250"/>
  <c r="G249"/>
  <c r="F249"/>
  <c r="E249"/>
  <c r="G248"/>
  <c r="F248"/>
  <c r="E248"/>
  <c r="G247"/>
  <c r="F247"/>
  <c r="E247"/>
  <c r="G246"/>
  <c r="F246"/>
  <c r="E246"/>
  <c r="G245"/>
  <c r="F245"/>
  <c r="E245"/>
  <c r="G244"/>
  <c r="F244"/>
  <c r="E244"/>
  <c r="G243"/>
  <c r="F243"/>
  <c r="E243"/>
  <c r="G242"/>
  <c r="F242"/>
  <c r="E242"/>
  <c r="G241"/>
  <c r="F241"/>
  <c r="E241"/>
  <c r="G240"/>
  <c r="F240"/>
  <c r="G239"/>
  <c r="F239"/>
  <c r="G238"/>
  <c r="F238"/>
  <c r="E238"/>
  <c r="G237"/>
  <c r="F237"/>
  <c r="E237"/>
  <c r="G236"/>
  <c r="F236"/>
  <c r="E236"/>
  <c r="G235"/>
  <c r="F235"/>
  <c r="E235"/>
  <c r="G234"/>
  <c r="F234"/>
  <c r="E234"/>
  <c r="G233"/>
  <c r="F233"/>
  <c r="E233"/>
  <c r="G232"/>
  <c r="F232"/>
  <c r="E232"/>
  <c r="G231"/>
  <c r="F231"/>
  <c r="E231"/>
  <c r="G230"/>
  <c r="F230"/>
  <c r="E230"/>
  <c r="G229"/>
  <c r="F229"/>
  <c r="E229"/>
  <c r="G228"/>
  <c r="F228"/>
  <c r="E228"/>
  <c r="G227"/>
  <c r="F227"/>
  <c r="E227"/>
  <c r="G226"/>
  <c r="F226"/>
  <c r="E226"/>
  <c r="G225"/>
  <c r="F225"/>
  <c r="E225"/>
  <c r="G224"/>
  <c r="F224"/>
  <c r="E224"/>
  <c r="G223"/>
  <c r="F223"/>
  <c r="E223"/>
  <c r="G222"/>
  <c r="F222"/>
  <c r="G221"/>
  <c r="F221"/>
  <c r="G220"/>
  <c r="F220"/>
  <c r="E220"/>
  <c r="G219"/>
  <c r="F219"/>
  <c r="E219"/>
  <c r="G218"/>
  <c r="F218"/>
  <c r="E218"/>
  <c r="G217"/>
  <c r="F217"/>
  <c r="E217"/>
  <c r="G216"/>
  <c r="F216"/>
  <c r="E216"/>
  <c r="G215"/>
  <c r="F215"/>
  <c r="E215"/>
  <c r="G214"/>
  <c r="F214"/>
  <c r="E214"/>
  <c r="G213"/>
  <c r="F213"/>
  <c r="E213"/>
  <c r="G212"/>
  <c r="F212"/>
  <c r="E212"/>
  <c r="G211"/>
  <c r="F211"/>
  <c r="E211"/>
  <c r="G210"/>
  <c r="F210"/>
  <c r="E210"/>
  <c r="G209"/>
  <c r="F209"/>
  <c r="E209"/>
  <c r="G208"/>
  <c r="F208"/>
  <c r="E208"/>
  <c r="G207"/>
  <c r="F207"/>
  <c r="E207"/>
  <c r="G206"/>
  <c r="F206"/>
  <c r="E206"/>
  <c r="G205"/>
  <c r="F205"/>
  <c r="E205"/>
  <c r="G204"/>
  <c r="F204"/>
  <c r="G203"/>
  <c r="F203"/>
  <c r="E203"/>
  <c r="G202"/>
  <c r="F202"/>
  <c r="E202"/>
  <c r="G201"/>
  <c r="F201"/>
  <c r="E201"/>
  <c r="G200"/>
  <c r="F200"/>
  <c r="E200"/>
  <c r="G199"/>
  <c r="F199"/>
  <c r="E199"/>
  <c r="G198"/>
  <c r="F198"/>
  <c r="E198"/>
  <c r="G197"/>
  <c r="F197"/>
  <c r="E197"/>
  <c r="G196"/>
  <c r="F196"/>
  <c r="E196"/>
  <c r="G195"/>
  <c r="F195"/>
  <c r="E195"/>
  <c r="G194"/>
  <c r="F194"/>
  <c r="E194"/>
  <c r="G193"/>
  <c r="F193"/>
  <c r="E193"/>
  <c r="G192"/>
  <c r="F192"/>
  <c r="G191"/>
  <c r="F191"/>
  <c r="E191"/>
  <c r="G190"/>
  <c r="F190"/>
  <c r="E190"/>
  <c r="G189"/>
  <c r="F189"/>
  <c r="E189"/>
  <c r="G188"/>
  <c r="F188"/>
  <c r="E188"/>
  <c r="G187"/>
  <c r="F187"/>
  <c r="E187"/>
  <c r="G186"/>
  <c r="F186"/>
  <c r="E186"/>
  <c r="G185"/>
  <c r="F185"/>
  <c r="E185"/>
  <c r="G184"/>
  <c r="F184"/>
  <c r="E184"/>
  <c r="G183"/>
  <c r="F183"/>
  <c r="G182"/>
  <c r="F182"/>
  <c r="E182"/>
  <c r="G181"/>
  <c r="F181"/>
  <c r="E181"/>
  <c r="G180"/>
  <c r="F180"/>
  <c r="E180"/>
  <c r="G179"/>
  <c r="F179"/>
  <c r="G178"/>
  <c r="F178"/>
  <c r="G177"/>
  <c r="F177"/>
  <c r="E177"/>
  <c r="G176"/>
  <c r="F176"/>
  <c r="E176"/>
  <c r="G175"/>
  <c r="F175"/>
  <c r="G174"/>
  <c r="F174"/>
  <c r="G173"/>
  <c r="F173"/>
  <c r="E173"/>
  <c r="G172"/>
  <c r="F172"/>
  <c r="E172"/>
  <c r="G171"/>
  <c r="F171"/>
  <c r="E171"/>
  <c r="G170"/>
  <c r="F170"/>
  <c r="E170"/>
  <c r="D170"/>
  <c r="C170"/>
  <c r="G169"/>
  <c r="F169"/>
  <c r="E169"/>
  <c r="G168"/>
  <c r="F168"/>
  <c r="E168"/>
  <c r="G167"/>
  <c r="F167"/>
  <c r="E167"/>
  <c r="G166"/>
  <c r="F166"/>
  <c r="G165"/>
  <c r="F165"/>
  <c r="E165"/>
  <c r="G164"/>
  <c r="F164"/>
  <c r="E164"/>
  <c r="G163"/>
  <c r="F163"/>
  <c r="E163"/>
  <c r="D163"/>
  <c r="C163"/>
  <c r="G162"/>
  <c r="F162"/>
  <c r="E162"/>
  <c r="G161"/>
  <c r="F161"/>
  <c r="E161"/>
  <c r="G160"/>
  <c r="F160"/>
  <c r="E160"/>
  <c r="G159"/>
  <c r="F159"/>
  <c r="E159"/>
  <c r="G158"/>
  <c r="F158"/>
  <c r="E158"/>
  <c r="G157"/>
  <c r="F157"/>
  <c r="E157"/>
  <c r="G156"/>
  <c r="F156"/>
  <c r="E156"/>
  <c r="G155"/>
  <c r="F155"/>
  <c r="E155"/>
  <c r="G154"/>
  <c r="F154"/>
  <c r="G153"/>
  <c r="F153"/>
  <c r="E153"/>
  <c r="G152"/>
  <c r="F152"/>
  <c r="E152"/>
  <c r="G151"/>
  <c r="F151"/>
  <c r="E151"/>
  <c r="G150"/>
  <c r="F150"/>
  <c r="E150"/>
  <c r="G149"/>
  <c r="F149"/>
  <c r="E149"/>
  <c r="G148"/>
  <c r="F148"/>
  <c r="E148"/>
  <c r="G147"/>
  <c r="F147"/>
  <c r="E147"/>
  <c r="D147"/>
  <c r="C147"/>
  <c r="G146"/>
  <c r="F146"/>
  <c r="E146"/>
  <c r="G145"/>
  <c r="F145"/>
  <c r="E145"/>
  <c r="G144"/>
  <c r="F144"/>
  <c r="E144"/>
  <c r="G143"/>
  <c r="F143"/>
  <c r="E143"/>
  <c r="G142"/>
  <c r="F142"/>
  <c r="E142"/>
  <c r="G141"/>
  <c r="F141"/>
  <c r="E141"/>
  <c r="G140"/>
  <c r="F140"/>
  <c r="E140"/>
  <c r="G139"/>
  <c r="F139"/>
  <c r="E139"/>
  <c r="G138"/>
  <c r="F138"/>
  <c r="G137"/>
  <c r="F137"/>
  <c r="E137"/>
  <c r="G136"/>
  <c r="F136"/>
  <c r="E136"/>
  <c r="G135"/>
  <c r="F135"/>
  <c r="E135"/>
  <c r="G134"/>
  <c r="F134"/>
  <c r="E134"/>
  <c r="G133"/>
  <c r="F133"/>
  <c r="G132"/>
  <c r="F132"/>
  <c r="E132"/>
  <c r="G131"/>
  <c r="F131"/>
  <c r="E131"/>
  <c r="G130"/>
  <c r="F130"/>
  <c r="E130"/>
  <c r="G129"/>
  <c r="F129"/>
  <c r="E129"/>
  <c r="G128"/>
  <c r="F128"/>
  <c r="E128"/>
  <c r="D128"/>
  <c r="C128"/>
  <c r="G127"/>
  <c r="F127"/>
  <c r="E127"/>
  <c r="G126"/>
  <c r="F126"/>
  <c r="E126"/>
  <c r="G125"/>
  <c r="F125"/>
  <c r="E125"/>
  <c r="G124"/>
  <c r="F124"/>
  <c r="E124"/>
  <c r="G123"/>
  <c r="F123"/>
  <c r="E123"/>
  <c r="D123"/>
  <c r="C123"/>
  <c r="G122"/>
  <c r="F122"/>
  <c r="G121"/>
  <c r="F121"/>
  <c r="E121"/>
  <c r="G120"/>
  <c r="F120"/>
  <c r="E120"/>
  <c r="G119"/>
  <c r="F119"/>
  <c r="E119"/>
  <c r="G118"/>
  <c r="F118"/>
  <c r="E118"/>
  <c r="G117"/>
  <c r="F117"/>
  <c r="E117"/>
  <c r="D117"/>
  <c r="C117"/>
  <c r="G116"/>
  <c r="F116"/>
  <c r="E116"/>
  <c r="G115"/>
  <c r="F115"/>
  <c r="E115"/>
  <c r="G114"/>
  <c r="F114"/>
  <c r="G113"/>
  <c r="F113"/>
  <c r="E113"/>
  <c r="G112"/>
  <c r="F112"/>
  <c r="E112"/>
  <c r="G111"/>
  <c r="F111"/>
  <c r="E111"/>
  <c r="G110"/>
  <c r="F110"/>
  <c r="E110"/>
  <c r="G109"/>
  <c r="F109"/>
  <c r="G108"/>
  <c r="F108"/>
  <c r="E108"/>
  <c r="G107"/>
  <c r="F107"/>
  <c r="E107"/>
  <c r="G106"/>
  <c r="F106"/>
  <c r="E106"/>
  <c r="G105"/>
  <c r="F105"/>
  <c r="E105"/>
  <c r="G104"/>
  <c r="F104"/>
  <c r="E104"/>
  <c r="D104"/>
  <c r="C104"/>
  <c r="G103"/>
  <c r="F103"/>
  <c r="E103"/>
  <c r="G102"/>
  <c r="F102"/>
  <c r="E102"/>
  <c r="G101"/>
  <c r="F101"/>
  <c r="E101"/>
  <c r="G100"/>
  <c r="F100"/>
  <c r="E100"/>
  <c r="G99"/>
  <c r="F99"/>
  <c r="G98"/>
  <c r="F98"/>
  <c r="G97"/>
  <c r="F97"/>
  <c r="E97"/>
  <c r="G96"/>
  <c r="F96"/>
  <c r="E96"/>
  <c r="G95"/>
  <c r="F95"/>
  <c r="E95"/>
  <c r="G94"/>
  <c r="F94"/>
  <c r="E94"/>
  <c r="G93"/>
  <c r="F93"/>
  <c r="E93"/>
  <c r="G92"/>
  <c r="F92"/>
  <c r="E92"/>
  <c r="G91"/>
  <c r="F91"/>
  <c r="E91"/>
  <c r="G90"/>
  <c r="F90"/>
  <c r="E90"/>
  <c r="G89"/>
  <c r="F89"/>
  <c r="G88"/>
  <c r="F88"/>
  <c r="E88"/>
  <c r="G87"/>
  <c r="F87"/>
  <c r="E87"/>
  <c r="G86"/>
  <c r="F86"/>
  <c r="G85"/>
  <c r="F85"/>
  <c r="E85"/>
  <c r="G84"/>
  <c r="F84"/>
  <c r="E84"/>
  <c r="G83"/>
  <c r="F83"/>
  <c r="E83"/>
  <c r="G82"/>
  <c r="F82"/>
  <c r="E82"/>
  <c r="G81"/>
  <c r="F81"/>
  <c r="E81"/>
  <c r="G80"/>
  <c r="F80"/>
  <c r="G79"/>
  <c r="F79"/>
  <c r="E79"/>
  <c r="G78"/>
  <c r="F78"/>
  <c r="E78"/>
  <c r="G77"/>
  <c r="F77"/>
  <c r="E77"/>
  <c r="G76"/>
  <c r="F76"/>
  <c r="G75"/>
  <c r="F75"/>
  <c r="E75"/>
  <c r="G74"/>
  <c r="F74"/>
  <c r="E74"/>
  <c r="G73"/>
  <c r="F73"/>
  <c r="E73"/>
  <c r="G72"/>
  <c r="F72"/>
  <c r="G71"/>
  <c r="F71"/>
  <c r="E71"/>
  <c r="G70"/>
  <c r="F70"/>
  <c r="E70"/>
  <c r="G69"/>
  <c r="F69"/>
  <c r="E69"/>
  <c r="G68"/>
  <c r="F68"/>
  <c r="G67"/>
  <c r="F67"/>
  <c r="E67"/>
  <c r="G66"/>
  <c r="F66"/>
  <c r="E66"/>
  <c r="G65"/>
  <c r="F65"/>
  <c r="E65"/>
  <c r="G64"/>
  <c r="F64"/>
  <c r="E64"/>
  <c r="G63"/>
  <c r="F63"/>
  <c r="E63"/>
  <c r="G62"/>
  <c r="F62"/>
  <c r="G61"/>
  <c r="F61"/>
  <c r="G60"/>
  <c r="F60"/>
  <c r="E60"/>
  <c r="G59"/>
  <c r="F59"/>
  <c r="E59"/>
  <c r="G58"/>
  <c r="F58"/>
  <c r="E58"/>
  <c r="G57"/>
  <c r="F57"/>
  <c r="G56"/>
  <c r="F56"/>
  <c r="E56"/>
  <c r="G55"/>
  <c r="F55"/>
  <c r="E55"/>
  <c r="G54"/>
  <c r="F54"/>
  <c r="E54"/>
  <c r="G53"/>
  <c r="F53"/>
  <c r="E53"/>
  <c r="G52"/>
  <c r="F52"/>
  <c r="E52"/>
  <c r="G51"/>
  <c r="F51"/>
  <c r="E51"/>
  <c r="G50"/>
  <c r="F50"/>
  <c r="E50"/>
  <c r="G49"/>
  <c r="F49"/>
  <c r="E49"/>
  <c r="G48"/>
  <c r="F48"/>
  <c r="E48"/>
  <c r="G47"/>
  <c r="F47"/>
  <c r="E47"/>
  <c r="G46"/>
  <c r="F46"/>
  <c r="E46"/>
  <c r="G45"/>
  <c r="F45"/>
  <c r="E45"/>
  <c r="G44"/>
  <c r="F44"/>
  <c r="G43"/>
  <c r="F43"/>
  <c r="G42"/>
  <c r="F42"/>
  <c r="E42"/>
  <c r="G41"/>
  <c r="F41"/>
  <c r="E41"/>
  <c r="G40"/>
  <c r="F40"/>
  <c r="E40"/>
  <c r="G39"/>
  <c r="F39"/>
  <c r="E39"/>
  <c r="G38"/>
  <c r="F38"/>
  <c r="E38"/>
  <c r="D38"/>
  <c r="C38"/>
  <c r="G37"/>
  <c r="F37"/>
  <c r="E37"/>
  <c r="G36"/>
  <c r="F36"/>
  <c r="E36"/>
  <c r="G35"/>
  <c r="F35"/>
  <c r="E35"/>
  <c r="G34"/>
  <c r="F34"/>
  <c r="E34"/>
  <c r="G33"/>
  <c r="F33"/>
  <c r="G32"/>
  <c r="F32"/>
  <c r="G31"/>
  <c r="F31"/>
  <c r="E31"/>
  <c r="G30"/>
  <c r="F30"/>
  <c r="E30"/>
  <c r="G29"/>
  <c r="F29"/>
  <c r="G28"/>
  <c r="F28"/>
  <c r="E28"/>
  <c r="G27"/>
  <c r="F27"/>
  <c r="E27"/>
  <c r="G26"/>
  <c r="F26"/>
  <c r="E26"/>
  <c r="G25"/>
  <c r="F25"/>
  <c r="G24"/>
  <c r="F24"/>
  <c r="E24"/>
  <c r="G23"/>
  <c r="F23"/>
  <c r="E23"/>
  <c r="G22"/>
  <c r="F22"/>
  <c r="E22"/>
  <c r="G21"/>
  <c r="F21"/>
  <c r="G20"/>
  <c r="F20"/>
  <c r="G19"/>
  <c r="F19"/>
  <c r="E19"/>
  <c r="G18"/>
  <c r="F18"/>
  <c r="E18"/>
  <c r="G17"/>
  <c r="F17"/>
  <c r="E17"/>
  <c r="D17"/>
  <c r="C17"/>
  <c r="G16"/>
  <c r="F16"/>
  <c r="E16"/>
  <c r="G15"/>
  <c r="F15"/>
  <c r="E15"/>
  <c r="G14"/>
  <c r="F14"/>
  <c r="E14"/>
  <c r="G13"/>
  <c r="F13"/>
  <c r="E13"/>
  <c r="G12"/>
  <c r="F12"/>
  <c r="E12"/>
  <c r="G11"/>
  <c r="F11"/>
  <c r="G10"/>
  <c r="F10"/>
  <c r="E10"/>
  <c r="G9"/>
  <c r="F9"/>
  <c r="E9"/>
  <c r="G8"/>
  <c r="F8"/>
  <c r="E8"/>
  <c r="G7"/>
  <c r="F7"/>
  <c r="E7"/>
  <c r="G6"/>
  <c r="F6"/>
  <c r="E6"/>
  <c r="G5"/>
  <c r="F5"/>
  <c r="G4"/>
  <c r="F4"/>
  <c r="F37" i="54"/>
  <c r="F36"/>
  <c r="F35"/>
  <c r="F34"/>
  <c r="F33"/>
  <c r="F32"/>
  <c r="F31"/>
  <c r="F30"/>
  <c r="F29"/>
  <c r="F28"/>
  <c r="F27"/>
  <c r="F26"/>
  <c r="F25"/>
  <c r="F24"/>
  <c r="F23"/>
  <c r="F22"/>
  <c r="F21"/>
  <c r="F20"/>
  <c r="F19"/>
  <c r="F18"/>
  <c r="F17"/>
  <c r="F16"/>
  <c r="F15"/>
  <c r="F14"/>
  <c r="F13"/>
  <c r="F12"/>
  <c r="F11"/>
  <c r="F10"/>
  <c r="F9"/>
  <c r="F8"/>
  <c r="F7"/>
  <c r="F6"/>
  <c r="F5"/>
  <c r="F4"/>
  <c r="E42" i="35"/>
  <c r="E40"/>
  <c r="E38"/>
  <c r="E36"/>
  <c r="E34"/>
  <c r="E32"/>
  <c r="E30"/>
  <c r="E28"/>
  <c r="E26"/>
  <c r="E24"/>
  <c r="E22"/>
  <c r="E20"/>
  <c r="E18"/>
  <c r="E16"/>
  <c r="E14"/>
  <c r="E12"/>
  <c r="E10"/>
  <c r="E8"/>
  <c r="E6"/>
  <c r="E5"/>
  <c r="E4"/>
  <c r="D4"/>
  <c r="C4"/>
  <c r="E1367" i="33"/>
  <c r="F1355"/>
  <c r="F1354"/>
  <c r="G1353"/>
  <c r="F1353"/>
  <c r="E1353"/>
  <c r="G1352"/>
  <c r="F1352"/>
  <c r="G1351"/>
  <c r="F1351"/>
  <c r="G1350"/>
  <c r="F1350"/>
  <c r="G1349"/>
  <c r="F1349"/>
  <c r="G1348"/>
  <c r="F1348"/>
  <c r="G1347"/>
  <c r="F1347"/>
  <c r="G1346"/>
  <c r="F1346"/>
  <c r="E1346"/>
  <c r="G1345"/>
  <c r="F1345"/>
  <c r="G1344"/>
  <c r="F1344"/>
  <c r="G1343"/>
  <c r="F1343"/>
  <c r="G1342"/>
  <c r="F1342"/>
  <c r="G1341"/>
  <c r="F1341"/>
  <c r="G1340"/>
  <c r="F1340"/>
  <c r="G1339"/>
  <c r="F1339"/>
  <c r="G1338"/>
  <c r="F1338"/>
  <c r="E1338"/>
  <c r="G1337"/>
  <c r="F1337"/>
  <c r="E1337"/>
  <c r="D1337"/>
  <c r="G1336"/>
  <c r="F1336"/>
  <c r="E1336"/>
  <c r="G1335"/>
  <c r="F1335"/>
  <c r="E1335"/>
  <c r="G1334"/>
  <c r="F1334"/>
  <c r="E1334"/>
  <c r="G1333"/>
  <c r="F1333"/>
  <c r="E1333"/>
  <c r="G1332"/>
  <c r="F1332"/>
  <c r="E1332"/>
  <c r="G1331"/>
  <c r="F1331"/>
  <c r="E1331"/>
  <c r="D1331"/>
  <c r="G1330"/>
  <c r="F1330"/>
  <c r="G1329"/>
  <c r="F1329"/>
  <c r="E1329"/>
  <c r="G1328"/>
  <c r="F1328"/>
  <c r="G1327"/>
  <c r="F1327"/>
  <c r="G1326"/>
  <c r="F1326"/>
  <c r="G1325"/>
  <c r="F1325"/>
  <c r="G1324"/>
  <c r="F1324"/>
  <c r="E1324"/>
  <c r="G1323"/>
  <c r="F1323"/>
  <c r="E1323"/>
  <c r="G1322"/>
  <c r="F1322"/>
  <c r="E1322"/>
  <c r="G1321"/>
  <c r="F1321"/>
  <c r="E1321"/>
  <c r="G1320"/>
  <c r="F1320"/>
  <c r="G1319"/>
  <c r="F1319"/>
  <c r="G1318"/>
  <c r="F1318"/>
  <c r="G1317"/>
  <c r="F1317"/>
  <c r="E1317"/>
  <c r="G1316"/>
  <c r="F1316"/>
  <c r="E1316"/>
  <c r="G1315"/>
  <c r="F1315"/>
  <c r="E1315"/>
  <c r="G1314"/>
  <c r="F1314"/>
  <c r="G1313"/>
  <c r="F1313"/>
  <c r="E1313"/>
  <c r="G1312"/>
  <c r="F1312"/>
  <c r="G1311"/>
  <c r="F1311"/>
  <c r="G1310"/>
  <c r="F1310"/>
  <c r="G1309"/>
  <c r="F1309"/>
  <c r="E1309"/>
  <c r="G1308"/>
  <c r="F1308"/>
  <c r="E1308"/>
  <c r="G1307"/>
  <c r="F1307"/>
  <c r="E1307"/>
  <c r="G1306"/>
  <c r="F1306"/>
  <c r="G1305"/>
  <c r="F1305"/>
  <c r="G1304"/>
  <c r="F1304"/>
  <c r="G1303"/>
  <c r="F1303"/>
  <c r="E1303"/>
  <c r="G1302"/>
  <c r="F1302"/>
  <c r="E1302"/>
  <c r="G1301"/>
  <c r="F1301"/>
  <c r="G1300"/>
  <c r="F1300"/>
  <c r="G1299"/>
  <c r="F1299"/>
  <c r="E1299"/>
  <c r="G1298"/>
  <c r="F1298"/>
  <c r="G1297"/>
  <c r="F1297"/>
  <c r="E1297"/>
  <c r="G1296"/>
  <c r="F1296"/>
  <c r="E1296"/>
  <c r="G1295"/>
  <c r="F1295"/>
  <c r="E1295"/>
  <c r="G1294"/>
  <c r="F1294"/>
  <c r="G1293"/>
  <c r="F1293"/>
  <c r="E1293"/>
  <c r="G1292"/>
  <c r="F1292"/>
  <c r="G1291"/>
  <c r="F1291"/>
  <c r="G1290"/>
  <c r="F1290"/>
  <c r="E1290"/>
  <c r="G1289"/>
  <c r="F1289"/>
  <c r="E1289"/>
  <c r="G1288"/>
  <c r="F1288"/>
  <c r="E1288"/>
  <c r="G1287"/>
  <c r="F1287"/>
  <c r="E1287"/>
  <c r="G1286"/>
  <c r="F1286"/>
  <c r="E1286"/>
  <c r="G1285"/>
  <c r="F1285"/>
  <c r="E1285"/>
  <c r="G1284"/>
  <c r="F1284"/>
  <c r="E1284"/>
  <c r="G1283"/>
  <c r="F1283"/>
  <c r="G1282"/>
  <c r="F1282"/>
  <c r="G1281"/>
  <c r="F1281"/>
  <c r="G1280"/>
  <c r="F1280"/>
  <c r="G1279"/>
  <c r="F1279"/>
  <c r="E1279"/>
  <c r="G1278"/>
  <c r="F1278"/>
  <c r="E1278"/>
  <c r="G1277"/>
  <c r="F1277"/>
  <c r="E1277"/>
  <c r="G1276"/>
  <c r="F1276"/>
  <c r="G1275"/>
  <c r="F1275"/>
  <c r="G1274"/>
  <c r="F1274"/>
  <c r="E1274"/>
  <c r="G1273"/>
  <c r="F1273"/>
  <c r="E1273"/>
  <c r="G1272"/>
  <c r="F1272"/>
  <c r="E1272"/>
  <c r="G1271"/>
  <c r="F1271"/>
  <c r="E1271"/>
  <c r="G1270"/>
  <c r="F1270"/>
  <c r="E1270"/>
  <c r="G1269"/>
  <c r="F1269"/>
  <c r="E1269"/>
  <c r="G1268"/>
  <c r="F1268"/>
  <c r="E1268"/>
  <c r="G1267"/>
  <c r="F1267"/>
  <c r="G1266"/>
  <c r="F1266"/>
  <c r="E1266"/>
  <c r="G1265"/>
  <c r="F1265"/>
  <c r="E1265"/>
  <c r="G1264"/>
  <c r="F1264"/>
  <c r="E1264"/>
  <c r="G1263"/>
  <c r="F1263"/>
  <c r="E1263"/>
  <c r="G1262"/>
  <c r="F1262"/>
  <c r="E1262"/>
  <c r="G1261"/>
  <c r="F1261"/>
  <c r="E1261"/>
  <c r="D1261"/>
  <c r="G1260"/>
  <c r="F1260"/>
  <c r="E1260"/>
  <c r="G1259"/>
  <c r="F1259"/>
  <c r="E1259"/>
  <c r="G1258"/>
  <c r="F1258"/>
  <c r="E1258"/>
  <c r="G1257"/>
  <c r="F1257"/>
  <c r="E1257"/>
  <c r="G1256"/>
  <c r="F1256"/>
  <c r="E1256"/>
  <c r="G1255"/>
  <c r="F1255"/>
  <c r="E1255"/>
  <c r="D1255"/>
  <c r="G1254"/>
  <c r="F1254"/>
  <c r="G1253"/>
  <c r="F1253"/>
  <c r="G1252"/>
  <c r="F1252"/>
  <c r="E1252"/>
  <c r="G1251"/>
  <c r="F1251"/>
  <c r="E1251"/>
  <c r="G1250"/>
  <c r="F1250"/>
  <c r="E1250"/>
  <c r="G1249"/>
  <c r="F1249"/>
  <c r="E1249"/>
  <c r="G1248"/>
  <c r="F1248"/>
  <c r="E1248"/>
  <c r="G1247"/>
  <c r="F1247"/>
  <c r="E1247"/>
  <c r="G1246"/>
  <c r="F1246"/>
  <c r="E1246"/>
  <c r="G1245"/>
  <c r="F1245"/>
  <c r="E1245"/>
  <c r="G1244"/>
  <c r="F1244"/>
  <c r="E1244"/>
  <c r="G1243"/>
  <c r="F1243"/>
  <c r="E1243"/>
  <c r="G1242"/>
  <c r="F1242"/>
  <c r="E1242"/>
  <c r="G1241"/>
  <c r="F1241"/>
  <c r="G1240"/>
  <c r="F1240"/>
  <c r="G1239"/>
  <c r="F1239"/>
  <c r="G1238"/>
  <c r="F1238"/>
  <c r="G1237"/>
  <c r="F1237"/>
  <c r="E1237"/>
  <c r="G1236"/>
  <c r="F1236"/>
  <c r="E1236"/>
  <c r="G1235"/>
  <c r="F1235"/>
  <c r="E1235"/>
  <c r="G1234"/>
  <c r="F1234"/>
  <c r="G1233"/>
  <c r="F1233"/>
  <c r="E1233"/>
  <c r="G1232"/>
  <c r="F1232"/>
  <c r="E1232"/>
  <c r="G1231"/>
  <c r="F1231"/>
  <c r="G1230"/>
  <c r="F1230"/>
  <c r="E1230"/>
  <c r="G1229"/>
  <c r="F1229"/>
  <c r="G1228"/>
  <c r="F1228"/>
  <c r="E1228"/>
  <c r="G1227"/>
  <c r="F1227"/>
  <c r="E1227"/>
  <c r="G1226"/>
  <c r="F1226"/>
  <c r="G1225"/>
  <c r="F1225"/>
  <c r="E1225"/>
  <c r="G1224"/>
  <c r="F1224"/>
  <c r="G1223"/>
  <c r="F1223"/>
  <c r="G1222"/>
  <c r="F1222"/>
  <c r="G1221"/>
  <c r="F1221"/>
  <c r="G1220"/>
  <c r="F1220"/>
  <c r="E1220"/>
  <c r="G1219"/>
  <c r="F1219"/>
  <c r="G1218"/>
  <c r="F1218"/>
  <c r="E1218"/>
  <c r="G1217"/>
  <c r="F1217"/>
  <c r="G1216"/>
  <c r="F1216"/>
  <c r="G1215"/>
  <c r="F1215"/>
  <c r="E1215"/>
  <c r="G1214"/>
  <c r="F1214"/>
  <c r="G1213"/>
  <c r="F1213"/>
  <c r="G1212"/>
  <c r="F1212"/>
  <c r="G1211"/>
  <c r="F1211"/>
  <c r="E1211"/>
  <c r="G1210"/>
  <c r="F1210"/>
  <c r="E1210"/>
  <c r="G1209"/>
  <c r="F1209"/>
  <c r="E1209"/>
  <c r="G1208"/>
  <c r="F1208"/>
  <c r="E1208"/>
  <c r="G1207"/>
  <c r="F1207"/>
  <c r="G1206"/>
  <c r="F1206"/>
  <c r="E1206"/>
  <c r="G1205"/>
  <c r="F1205"/>
  <c r="E1205"/>
  <c r="G1204"/>
  <c r="F1204"/>
  <c r="E1204"/>
  <c r="G1203"/>
  <c r="F1203"/>
  <c r="E1203"/>
  <c r="G1202"/>
  <c r="F1202"/>
  <c r="G1201"/>
  <c r="F1201"/>
  <c r="G1200"/>
  <c r="F1200"/>
  <c r="G1199"/>
  <c r="F1199"/>
  <c r="G1198"/>
  <c r="F1198"/>
  <c r="G1197"/>
  <c r="F1197"/>
  <c r="E1197"/>
  <c r="G1196"/>
  <c r="F1196"/>
  <c r="E1196"/>
  <c r="G1195"/>
  <c r="F1195"/>
  <c r="E1195"/>
  <c r="G1194"/>
  <c r="F1194"/>
  <c r="E1194"/>
  <c r="G1193"/>
  <c r="F1193"/>
  <c r="E1193"/>
  <c r="G1192"/>
  <c r="F1192"/>
  <c r="E1192"/>
  <c r="G1191"/>
  <c r="F1191"/>
  <c r="G1190"/>
  <c r="F1190"/>
  <c r="G1189"/>
  <c r="F1189"/>
  <c r="G1188"/>
  <c r="F1188"/>
  <c r="G1187"/>
  <c r="F1187"/>
  <c r="E1187"/>
  <c r="G1186"/>
  <c r="F1186"/>
  <c r="E1186"/>
  <c r="G1185"/>
  <c r="F1185"/>
  <c r="E1185"/>
  <c r="G1184"/>
  <c r="F1184"/>
  <c r="E1184"/>
  <c r="G1183"/>
  <c r="F1183"/>
  <c r="G1182"/>
  <c r="F1182"/>
  <c r="G1181"/>
  <c r="F1181"/>
  <c r="G1180"/>
  <c r="F1180"/>
  <c r="G1179"/>
  <c r="F1179"/>
  <c r="E1179"/>
  <c r="G1178"/>
  <c r="F1178"/>
  <c r="E1178"/>
  <c r="G1177"/>
  <c r="F1177"/>
  <c r="E1177"/>
  <c r="G1176"/>
  <c r="F1176"/>
  <c r="E1176"/>
  <c r="G1175"/>
  <c r="F1175"/>
  <c r="E1175"/>
  <c r="G1174"/>
  <c r="F1174"/>
  <c r="E1174"/>
  <c r="G1173"/>
  <c r="F1173"/>
  <c r="E1173"/>
  <c r="G1172"/>
  <c r="F1172"/>
  <c r="E1172"/>
  <c r="G1171"/>
  <c r="F1171"/>
  <c r="G1170"/>
  <c r="F1170"/>
  <c r="G1169"/>
  <c r="F1169"/>
  <c r="E1169"/>
  <c r="G1168"/>
  <c r="F1168"/>
  <c r="E1168"/>
  <c r="G1167"/>
  <c r="F1167"/>
  <c r="G1166"/>
  <c r="F1166"/>
  <c r="G1165"/>
  <c r="F1165"/>
  <c r="E1165"/>
  <c r="G1164"/>
  <c r="F1164"/>
  <c r="G1163"/>
  <c r="F1163"/>
  <c r="G1162"/>
  <c r="F1162"/>
  <c r="G1161"/>
  <c r="F1161"/>
  <c r="G1160"/>
  <c r="F1160"/>
  <c r="G1159"/>
  <c r="F1159"/>
  <c r="G1158"/>
  <c r="F1158"/>
  <c r="E1158"/>
  <c r="G1157"/>
  <c r="F1157"/>
  <c r="G1156"/>
  <c r="F1156"/>
  <c r="G1155"/>
  <c r="F1155"/>
  <c r="G1154"/>
  <c r="F1154"/>
  <c r="E1154"/>
  <c r="G1153"/>
  <c r="F1153"/>
  <c r="E1153"/>
  <c r="G1152"/>
  <c r="F1152"/>
  <c r="E1152"/>
  <c r="G1151"/>
  <c r="F1151"/>
  <c r="E1151"/>
  <c r="G1150"/>
  <c r="F1150"/>
  <c r="E1150"/>
  <c r="G1149"/>
  <c r="F1149"/>
  <c r="E1149"/>
  <c r="G1148"/>
  <c r="F1148"/>
  <c r="E1148"/>
  <c r="G1147"/>
  <c r="F1147"/>
  <c r="E1147"/>
  <c r="G1146"/>
  <c r="F1146"/>
  <c r="E1146"/>
  <c r="G1145"/>
  <c r="F1145"/>
  <c r="G1144"/>
  <c r="F1144"/>
  <c r="G1143"/>
  <c r="F1143"/>
  <c r="G1142"/>
  <c r="F1142"/>
  <c r="E1142"/>
  <c r="G1141"/>
  <c r="F1141"/>
  <c r="G1140"/>
  <c r="F1140"/>
  <c r="G1139"/>
  <c r="F1139"/>
  <c r="E1139"/>
  <c r="G1138"/>
  <c r="F1138"/>
  <c r="G1137"/>
  <c r="F1137"/>
  <c r="E1137"/>
  <c r="G1136"/>
  <c r="F1136"/>
  <c r="E1136"/>
  <c r="G1135"/>
  <c r="F1135"/>
  <c r="G1134"/>
  <c r="F1134"/>
  <c r="G1133"/>
  <c r="F1133"/>
  <c r="E1133"/>
  <c r="G1132"/>
  <c r="F1132"/>
  <c r="E1132"/>
  <c r="G1131"/>
  <c r="F1131"/>
  <c r="E1131"/>
  <c r="G1130"/>
  <c r="F1130"/>
  <c r="E1130"/>
  <c r="G1129"/>
  <c r="F1129"/>
  <c r="E1129"/>
  <c r="G1128"/>
  <c r="F1128"/>
  <c r="E1128"/>
  <c r="G1127"/>
  <c r="F1127"/>
  <c r="E1127"/>
  <c r="G1126"/>
  <c r="F1126"/>
  <c r="E1126"/>
  <c r="G1125"/>
  <c r="F1125"/>
  <c r="G1124"/>
  <c r="F1124"/>
  <c r="E1124"/>
  <c r="G1123"/>
  <c r="F1123"/>
  <c r="E1123"/>
  <c r="G1122"/>
  <c r="F1122"/>
  <c r="E1122"/>
  <c r="G1121"/>
  <c r="F1121"/>
  <c r="E1121"/>
  <c r="G1120"/>
  <c r="F1120"/>
  <c r="E1120"/>
  <c r="G1119"/>
  <c r="F1119"/>
  <c r="E1119"/>
  <c r="G1118"/>
  <c r="F1118"/>
  <c r="E1118"/>
  <c r="D1118"/>
  <c r="G1117"/>
  <c r="F1117"/>
  <c r="G1116"/>
  <c r="F1116"/>
  <c r="G1115"/>
  <c r="F1115"/>
  <c r="G1114"/>
  <c r="F1114"/>
  <c r="E1114"/>
  <c r="G1113"/>
  <c r="F1113"/>
  <c r="G1112"/>
  <c r="F1112"/>
  <c r="G1111"/>
  <c r="F1111"/>
  <c r="E1111"/>
  <c r="G1110"/>
  <c r="F1110"/>
  <c r="E1110"/>
  <c r="G1109"/>
  <c r="F1109"/>
  <c r="E1109"/>
  <c r="G1108"/>
  <c r="F1108"/>
  <c r="E1108"/>
  <c r="G1107"/>
  <c r="F1107"/>
  <c r="G1106"/>
  <c r="F1106"/>
  <c r="G1105"/>
  <c r="F1105"/>
  <c r="E1105"/>
  <c r="G1104"/>
  <c r="F1104"/>
  <c r="E1104"/>
  <c r="G1103"/>
  <c r="F1103"/>
  <c r="E1103"/>
  <c r="G1102"/>
  <c r="F1102"/>
  <c r="E1102"/>
  <c r="G1101"/>
  <c r="F1101"/>
  <c r="E1101"/>
  <c r="G1100"/>
  <c r="F1100"/>
  <c r="E1100"/>
  <c r="G1099"/>
  <c r="F1099"/>
  <c r="E1099"/>
  <c r="G1098"/>
  <c r="F1098"/>
  <c r="G1097"/>
  <c r="F1097"/>
  <c r="G1096"/>
  <c r="F1096"/>
  <c r="G1095"/>
  <c r="F1095"/>
  <c r="G1094"/>
  <c r="F1094"/>
  <c r="G1093"/>
  <c r="F1093"/>
  <c r="E1093"/>
  <c r="G1092"/>
  <c r="F1092"/>
  <c r="E1092"/>
  <c r="G1091"/>
  <c r="F1091"/>
  <c r="E1091"/>
  <c r="G1090"/>
  <c r="F1090"/>
  <c r="E1090"/>
  <c r="G1089"/>
  <c r="F1089"/>
  <c r="G1088"/>
  <c r="F1088"/>
  <c r="G1087"/>
  <c r="F1087"/>
  <c r="E1087"/>
  <c r="G1086"/>
  <c r="F1086"/>
  <c r="G1085"/>
  <c r="F1085"/>
  <c r="E1085"/>
  <c r="G1084"/>
  <c r="F1084"/>
  <c r="E1084"/>
  <c r="G1083"/>
  <c r="F1083"/>
  <c r="E1083"/>
  <c r="G1082"/>
  <c r="F1082"/>
  <c r="E1082"/>
  <c r="G1081"/>
  <c r="F1081"/>
  <c r="G1080"/>
  <c r="F1080"/>
  <c r="G1079"/>
  <c r="F1079"/>
  <c r="E1079"/>
  <c r="G1078"/>
  <c r="F1078"/>
  <c r="E1078"/>
  <c r="G1077"/>
  <c r="F1077"/>
  <c r="E1077"/>
  <c r="G1076"/>
  <c r="F1076"/>
  <c r="E1076"/>
  <c r="G1075"/>
  <c r="F1075"/>
  <c r="G1074"/>
  <c r="F1074"/>
  <c r="G1073"/>
  <c r="F1073"/>
  <c r="G1072"/>
  <c r="F1072"/>
  <c r="E1072"/>
  <c r="G1071"/>
  <c r="F1071"/>
  <c r="G1070"/>
  <c r="F1070"/>
  <c r="E1070"/>
  <c r="G1069"/>
  <c r="F1069"/>
  <c r="E1069"/>
  <c r="G1068"/>
  <c r="F1068"/>
  <c r="E1068"/>
  <c r="G1067"/>
  <c r="F1067"/>
  <c r="G1066"/>
  <c r="F1066"/>
  <c r="G1065"/>
  <c r="F1065"/>
  <c r="E1065"/>
  <c r="G1064"/>
  <c r="F1064"/>
  <c r="G1063"/>
  <c r="F1063"/>
  <c r="G1062"/>
  <c r="F1062"/>
  <c r="E1062"/>
  <c r="G1061"/>
  <c r="F1061"/>
  <c r="E1061"/>
  <c r="G1060"/>
  <c r="F1060"/>
  <c r="G1059"/>
  <c r="F1059"/>
  <c r="E1059"/>
  <c r="G1058"/>
  <c r="F1058"/>
  <c r="G1057"/>
  <c r="F1057"/>
  <c r="G1056"/>
  <c r="F1056"/>
  <c r="E1056"/>
  <c r="G1055"/>
  <c r="F1055"/>
  <c r="E1055"/>
  <c r="G1054"/>
  <c r="F1054"/>
  <c r="E1054"/>
  <c r="G1053"/>
  <c r="F1053"/>
  <c r="G1052"/>
  <c r="F1052"/>
  <c r="G1051"/>
  <c r="F1051"/>
  <c r="G1050"/>
  <c r="F1050"/>
  <c r="E1050"/>
  <c r="G1049"/>
  <c r="F1049"/>
  <c r="E1049"/>
  <c r="G1048"/>
  <c r="F1048"/>
  <c r="E1048"/>
  <c r="G1047"/>
  <c r="F1047"/>
  <c r="E1047"/>
  <c r="G1046"/>
  <c r="F1046"/>
  <c r="E1046"/>
  <c r="G1045"/>
  <c r="F1045"/>
  <c r="E1045"/>
  <c r="G1044"/>
  <c r="F1044"/>
  <c r="E1044"/>
  <c r="G1043"/>
  <c r="F1043"/>
  <c r="G1042"/>
  <c r="F1042"/>
  <c r="E1042"/>
  <c r="G1041"/>
  <c r="F1041"/>
  <c r="G1040"/>
  <c r="F1040"/>
  <c r="G1039"/>
  <c r="F1039"/>
  <c r="G1038"/>
  <c r="F1038"/>
  <c r="E1038"/>
  <c r="G1037"/>
  <c r="F1037"/>
  <c r="G1036"/>
  <c r="F1036"/>
  <c r="G1035"/>
  <c r="F1035"/>
  <c r="G1034"/>
  <c r="F1034"/>
  <c r="E1034"/>
  <c r="G1033"/>
  <c r="F1033"/>
  <c r="G1032"/>
  <c r="F1032"/>
  <c r="E1032"/>
  <c r="G1031"/>
  <c r="F1031"/>
  <c r="E1031"/>
  <c r="G1030"/>
  <c r="F1030"/>
  <c r="G1029"/>
  <c r="F1029"/>
  <c r="E1029"/>
  <c r="G1028"/>
  <c r="F1028"/>
  <c r="E1028"/>
  <c r="G1027"/>
  <c r="F1027"/>
  <c r="G1026"/>
  <c r="F1026"/>
  <c r="G1025"/>
  <c r="F1025"/>
  <c r="G1024"/>
  <c r="F1024"/>
  <c r="G1023"/>
  <c r="F1023"/>
  <c r="G1022"/>
  <c r="F1022"/>
  <c r="E1022"/>
  <c r="G1021"/>
  <c r="F1021"/>
  <c r="G1020"/>
  <c r="F1020"/>
  <c r="E1020"/>
  <c r="G1019"/>
  <c r="F1019"/>
  <c r="E1019"/>
  <c r="G1018"/>
  <c r="F1018"/>
  <c r="E1018"/>
  <c r="G1017"/>
  <c r="F1017"/>
  <c r="E1017"/>
  <c r="G1016"/>
  <c r="F1016"/>
  <c r="E1016"/>
  <c r="D1016"/>
  <c r="G1015"/>
  <c r="F1015"/>
  <c r="E1015"/>
  <c r="G1014"/>
  <c r="F1014"/>
  <c r="E1014"/>
  <c r="G1013"/>
  <c r="F1013"/>
  <c r="E1013"/>
  <c r="G1012"/>
  <c r="F1012"/>
  <c r="E1012"/>
  <c r="G1011"/>
  <c r="F1011"/>
  <c r="E1011"/>
  <c r="G1010"/>
  <c r="F1010"/>
  <c r="E1010"/>
  <c r="G1009"/>
  <c r="F1009"/>
  <c r="E1009"/>
  <c r="D1009"/>
  <c r="G1008"/>
  <c r="F1008"/>
  <c r="E1008"/>
  <c r="G1007"/>
  <c r="F1007"/>
  <c r="E1007"/>
  <c r="G1006"/>
  <c r="F1006"/>
  <c r="E1006"/>
  <c r="G1005"/>
  <c r="F1005"/>
  <c r="E1005"/>
  <c r="G1004"/>
  <c r="F1004"/>
  <c r="E1004"/>
  <c r="D1004"/>
  <c r="G1003"/>
  <c r="F1003"/>
  <c r="G1002"/>
  <c r="F1002"/>
  <c r="G1001"/>
  <c r="F1001"/>
  <c r="G1000"/>
  <c r="F1000"/>
  <c r="E1000"/>
  <c r="G999"/>
  <c r="F999"/>
  <c r="E999"/>
  <c r="G998"/>
  <c r="F998"/>
  <c r="E998"/>
  <c r="G997"/>
  <c r="F997"/>
  <c r="E997"/>
  <c r="G996"/>
  <c r="F996"/>
  <c r="E996"/>
  <c r="G995"/>
  <c r="F995"/>
  <c r="E995"/>
  <c r="G994"/>
  <c r="F994"/>
  <c r="G993"/>
  <c r="F993"/>
  <c r="G992"/>
  <c r="F992"/>
  <c r="E992"/>
  <c r="G991"/>
  <c r="F991"/>
  <c r="G990"/>
  <c r="F990"/>
  <c r="G989"/>
  <c r="F989"/>
  <c r="E989"/>
  <c r="G988"/>
  <c r="F988"/>
  <c r="G987"/>
  <c r="F987"/>
  <c r="E987"/>
  <c r="G986"/>
  <c r="F986"/>
  <c r="E986"/>
  <c r="G985"/>
  <c r="F985"/>
  <c r="E985"/>
  <c r="G984"/>
  <c r="F984"/>
  <c r="G983"/>
  <c r="F983"/>
  <c r="G982"/>
  <c r="F982"/>
  <c r="G981"/>
  <c r="F981"/>
  <c r="G980"/>
  <c r="F980"/>
  <c r="G979"/>
  <c r="F979"/>
  <c r="E979"/>
  <c r="G978"/>
  <c r="F978"/>
  <c r="G977"/>
  <c r="F977"/>
  <c r="E977"/>
  <c r="G976"/>
  <c r="F976"/>
  <c r="G975"/>
  <c r="F975"/>
  <c r="G974"/>
  <c r="F974"/>
  <c r="G973"/>
  <c r="F973"/>
  <c r="G972"/>
  <c r="F972"/>
  <c r="G971"/>
  <c r="F971"/>
  <c r="G970"/>
  <c r="F970"/>
  <c r="G969"/>
  <c r="F969"/>
  <c r="E969"/>
  <c r="G968"/>
  <c r="F968"/>
  <c r="G967"/>
  <c r="F967"/>
  <c r="G966"/>
  <c r="F966"/>
  <c r="G965"/>
  <c r="F965"/>
  <c r="G964"/>
  <c r="F964"/>
  <c r="G963"/>
  <c r="F963"/>
  <c r="G962"/>
  <c r="F962"/>
  <c r="G961"/>
  <c r="F961"/>
  <c r="G960"/>
  <c r="F960"/>
  <c r="G959"/>
  <c r="F959"/>
  <c r="G958"/>
  <c r="F958"/>
  <c r="G957"/>
  <c r="F957"/>
  <c r="G956"/>
  <c r="F956"/>
  <c r="E956"/>
  <c r="G955"/>
  <c r="F955"/>
  <c r="G954"/>
  <c r="F954"/>
  <c r="E954"/>
  <c r="G953"/>
  <c r="F953"/>
  <c r="E953"/>
  <c r="G952"/>
  <c r="F952"/>
  <c r="E952"/>
  <c r="D952"/>
  <c r="G951"/>
  <c r="F951"/>
  <c r="E951"/>
  <c r="G950"/>
  <c r="F950"/>
  <c r="E950"/>
  <c r="G949"/>
  <c r="F949"/>
  <c r="G948"/>
  <c r="F948"/>
  <c r="E948"/>
  <c r="G947"/>
  <c r="F947"/>
  <c r="E947"/>
  <c r="G946"/>
  <c r="F946"/>
  <c r="E946"/>
  <c r="G945"/>
  <c r="F945"/>
  <c r="G944"/>
  <c r="F944"/>
  <c r="G943"/>
  <c r="F943"/>
  <c r="E943"/>
  <c r="G942"/>
  <c r="F942"/>
  <c r="G941"/>
  <c r="F941"/>
  <c r="E941"/>
  <c r="G940"/>
  <c r="F940"/>
  <c r="E940"/>
  <c r="G939"/>
  <c r="F939"/>
  <c r="E939"/>
  <c r="G938"/>
  <c r="F938"/>
  <c r="G937"/>
  <c r="F937"/>
  <c r="G936"/>
  <c r="F936"/>
  <c r="G935"/>
  <c r="F935"/>
  <c r="E935"/>
  <c r="G934"/>
  <c r="F934"/>
  <c r="G933"/>
  <c r="F933"/>
  <c r="E933"/>
  <c r="G932"/>
  <c r="F932"/>
  <c r="E932"/>
  <c r="G931"/>
  <c r="F931"/>
  <c r="G930"/>
  <c r="F930"/>
  <c r="E930"/>
  <c r="G929"/>
  <c r="F929"/>
  <c r="E929"/>
  <c r="G928"/>
  <c r="F928"/>
  <c r="G927"/>
  <c r="F927"/>
  <c r="G926"/>
  <c r="F926"/>
  <c r="G925"/>
  <c r="F925"/>
  <c r="E925"/>
  <c r="G924"/>
  <c r="F924"/>
  <c r="E924"/>
  <c r="G923"/>
  <c r="F923"/>
  <c r="E923"/>
  <c r="G922"/>
  <c r="F922"/>
  <c r="G921"/>
  <c r="F921"/>
  <c r="E921"/>
  <c r="G920"/>
  <c r="F920"/>
  <c r="E920"/>
  <c r="G919"/>
  <c r="F919"/>
  <c r="E919"/>
  <c r="G918"/>
  <c r="F918"/>
  <c r="E918"/>
  <c r="G917"/>
  <c r="F917"/>
  <c r="E917"/>
  <c r="G916"/>
  <c r="F916"/>
  <c r="E916"/>
  <c r="G915"/>
  <c r="F915"/>
  <c r="G914"/>
  <c r="F914"/>
  <c r="G913"/>
  <c r="F913"/>
  <c r="G912"/>
  <c r="F912"/>
  <c r="G911"/>
  <c r="F911"/>
  <c r="G910"/>
  <c r="F910"/>
  <c r="G909"/>
  <c r="F909"/>
  <c r="G908"/>
  <c r="F908"/>
  <c r="E908"/>
  <c r="G907"/>
  <c r="F907"/>
  <c r="G906"/>
  <c r="F906"/>
  <c r="E906"/>
  <c r="G905"/>
  <c r="F905"/>
  <c r="E905"/>
  <c r="G904"/>
  <c r="F904"/>
  <c r="G903"/>
  <c r="F903"/>
  <c r="G902"/>
  <c r="F902"/>
  <c r="G901"/>
  <c r="F901"/>
  <c r="E901"/>
  <c r="G900"/>
  <c r="F900"/>
  <c r="G899"/>
  <c r="F899"/>
  <c r="G898"/>
  <c r="F898"/>
  <c r="G897"/>
  <c r="F897"/>
  <c r="G896"/>
  <c r="F896"/>
  <c r="G895"/>
  <c r="F895"/>
  <c r="E895"/>
  <c r="G894"/>
  <c r="F894"/>
  <c r="G893"/>
  <c r="F893"/>
  <c r="E893"/>
  <c r="G892"/>
  <c r="F892"/>
  <c r="E892"/>
  <c r="G891"/>
  <c r="F891"/>
  <c r="E891"/>
  <c r="G890"/>
  <c r="F890"/>
  <c r="G889"/>
  <c r="F889"/>
  <c r="G888"/>
  <c r="F888"/>
  <c r="G887"/>
  <c r="F887"/>
  <c r="G886"/>
  <c r="F886"/>
  <c r="G885"/>
  <c r="F885"/>
  <c r="G884"/>
  <c r="F884"/>
  <c r="G883"/>
  <c r="F883"/>
  <c r="G882"/>
  <c r="F882"/>
  <c r="E882"/>
  <c r="G881"/>
  <c r="F881"/>
  <c r="G880"/>
  <c r="F880"/>
  <c r="G879"/>
  <c r="F879"/>
  <c r="G878"/>
  <c r="F878"/>
  <c r="G877"/>
  <c r="F877"/>
  <c r="G876"/>
  <c r="F876"/>
  <c r="G875"/>
  <c r="F875"/>
  <c r="G874"/>
  <c r="F874"/>
  <c r="G873"/>
  <c r="F873"/>
  <c r="G872"/>
  <c r="F872"/>
  <c r="G871"/>
  <c r="F871"/>
  <c r="E871"/>
  <c r="G870"/>
  <c r="F870"/>
  <c r="E870"/>
  <c r="G869"/>
  <c r="F869"/>
  <c r="G868"/>
  <c r="F868"/>
  <c r="G867"/>
  <c r="F867"/>
  <c r="G866"/>
  <c r="F866"/>
  <c r="G865"/>
  <c r="F865"/>
  <c r="G864"/>
  <c r="F864"/>
  <c r="G863"/>
  <c r="F863"/>
  <c r="E863"/>
  <c r="G862"/>
  <c r="F862"/>
  <c r="E862"/>
  <c r="G861"/>
  <c r="F861"/>
  <c r="E861"/>
  <c r="G860"/>
  <c r="F860"/>
  <c r="E860"/>
  <c r="G859"/>
  <c r="F859"/>
  <c r="G858"/>
  <c r="F858"/>
  <c r="G857"/>
  <c r="F857"/>
  <c r="G856"/>
  <c r="F856"/>
  <c r="G855"/>
  <c r="F855"/>
  <c r="G854"/>
  <c r="F854"/>
  <c r="G853"/>
  <c r="F853"/>
  <c r="G852"/>
  <c r="F852"/>
  <c r="G851"/>
  <c r="F851"/>
  <c r="G850"/>
  <c r="F850"/>
  <c r="G849"/>
  <c r="F849"/>
  <c r="G848"/>
  <c r="F848"/>
  <c r="G847"/>
  <c r="F847"/>
  <c r="G846"/>
  <c r="F846"/>
  <c r="G845"/>
  <c r="F845"/>
  <c r="G844"/>
  <c r="F844"/>
  <c r="G843"/>
  <c r="F843"/>
  <c r="G842"/>
  <c r="F842"/>
  <c r="G841"/>
  <c r="F841"/>
  <c r="G840"/>
  <c r="F840"/>
  <c r="G839"/>
  <c r="F839"/>
  <c r="E839"/>
  <c r="G838"/>
  <c r="F838"/>
  <c r="E838"/>
  <c r="G837"/>
  <c r="F837"/>
  <c r="E837"/>
  <c r="G836"/>
  <c r="F836"/>
  <c r="G835"/>
  <c r="F835"/>
  <c r="G834"/>
  <c r="F834"/>
  <c r="G833"/>
  <c r="F833"/>
  <c r="G832"/>
  <c r="F832"/>
  <c r="G831"/>
  <c r="F831"/>
  <c r="E831"/>
  <c r="G830"/>
  <c r="F830"/>
  <c r="G829"/>
  <c r="F829"/>
  <c r="G828"/>
  <c r="F828"/>
  <c r="G827"/>
  <c r="F827"/>
  <c r="G826"/>
  <c r="F826"/>
  <c r="E826"/>
  <c r="G825"/>
  <c r="F825"/>
  <c r="G824"/>
  <c r="F824"/>
  <c r="G823"/>
  <c r="F823"/>
  <c r="G822"/>
  <c r="F822"/>
  <c r="G821"/>
  <c r="F821"/>
  <c r="G820"/>
  <c r="F820"/>
  <c r="G819"/>
  <c r="F819"/>
  <c r="E819"/>
  <c r="G818"/>
  <c r="F818"/>
  <c r="E818"/>
  <c r="G817"/>
  <c r="F817"/>
  <c r="E817"/>
  <c r="G816"/>
  <c r="F816"/>
  <c r="G815"/>
  <c r="F815"/>
  <c r="E815"/>
  <c r="G814"/>
  <c r="F814"/>
  <c r="E814"/>
  <c r="G813"/>
  <c r="F813"/>
  <c r="E813"/>
  <c r="G812"/>
  <c r="F812"/>
  <c r="E812"/>
  <c r="G811"/>
  <c r="F811"/>
  <c r="E811"/>
  <c r="G810"/>
  <c r="F810"/>
  <c r="E810"/>
  <c r="G809"/>
  <c r="F809"/>
  <c r="E809"/>
  <c r="G808"/>
  <c r="F808"/>
  <c r="E808"/>
  <c r="G807"/>
  <c r="F807"/>
  <c r="E807"/>
  <c r="G806"/>
  <c r="F806"/>
  <c r="E806"/>
  <c r="G805"/>
  <c r="F805"/>
  <c r="G804"/>
  <c r="F804"/>
  <c r="E804"/>
  <c r="G803"/>
  <c r="F803"/>
  <c r="E803"/>
  <c r="D803"/>
  <c r="G802"/>
  <c r="F802"/>
  <c r="E802"/>
  <c r="G801"/>
  <c r="F801"/>
  <c r="E801"/>
  <c r="D801"/>
  <c r="G800"/>
  <c r="F800"/>
  <c r="E800"/>
  <c r="G799"/>
  <c r="F799"/>
  <c r="E799"/>
  <c r="G798"/>
  <c r="F798"/>
  <c r="E798"/>
  <c r="G797"/>
  <c r="F797"/>
  <c r="G796"/>
  <c r="F796"/>
  <c r="G795"/>
  <c r="F795"/>
  <c r="G794"/>
  <c r="F794"/>
  <c r="G793"/>
  <c r="F793"/>
  <c r="G792"/>
  <c r="F792"/>
  <c r="E792"/>
  <c r="G791"/>
  <c r="F791"/>
  <c r="E791"/>
  <c r="D791"/>
  <c r="G790"/>
  <c r="F790"/>
  <c r="E790"/>
  <c r="G789"/>
  <c r="F789"/>
  <c r="E789"/>
  <c r="G788"/>
  <c r="F788"/>
  <c r="E788"/>
  <c r="D788"/>
  <c r="G787"/>
  <c r="F787"/>
  <c r="E787"/>
  <c r="G786"/>
  <c r="F786"/>
  <c r="E786"/>
  <c r="G785"/>
  <c r="F785"/>
  <c r="E785"/>
  <c r="D785"/>
  <c r="G784"/>
  <c r="F784"/>
  <c r="E784"/>
  <c r="G783"/>
  <c r="F783"/>
  <c r="E783"/>
  <c r="G782"/>
  <c r="F782"/>
  <c r="E782"/>
  <c r="G781"/>
  <c r="F781"/>
  <c r="E781"/>
  <c r="G780"/>
  <c r="F780"/>
  <c r="E780"/>
  <c r="G779"/>
  <c r="F779"/>
  <c r="E779"/>
  <c r="D779"/>
  <c r="G778"/>
  <c r="F778"/>
  <c r="E778"/>
  <c r="G777"/>
  <c r="F777"/>
  <c r="E777"/>
  <c r="G776"/>
  <c r="F776"/>
  <c r="E776"/>
  <c r="G775"/>
  <c r="F775"/>
  <c r="E775"/>
  <c r="G774"/>
  <c r="F774"/>
  <c r="E774"/>
  <c r="G773"/>
  <c r="F773"/>
  <c r="E773"/>
  <c r="G772"/>
  <c r="F772"/>
  <c r="E772"/>
  <c r="D772"/>
  <c r="G771"/>
  <c r="F771"/>
  <c r="E771"/>
  <c r="G770"/>
  <c r="F770"/>
  <c r="G769"/>
  <c r="F769"/>
  <c r="G768"/>
  <c r="F768"/>
  <c r="G767"/>
  <c r="F767"/>
  <c r="G766"/>
  <c r="F766"/>
  <c r="G765"/>
  <c r="F765"/>
  <c r="E765"/>
  <c r="G764"/>
  <c r="F764"/>
  <c r="E764"/>
  <c r="G763"/>
  <c r="F763"/>
  <c r="E763"/>
  <c r="G762"/>
  <c r="F762"/>
  <c r="G761"/>
  <c r="F761"/>
  <c r="E761"/>
  <c r="G760"/>
  <c r="F760"/>
  <c r="G759"/>
  <c r="F759"/>
  <c r="G758"/>
  <c r="F758"/>
  <c r="G757"/>
  <c r="F757"/>
  <c r="G756"/>
  <c r="F756"/>
  <c r="G755"/>
  <c r="F755"/>
  <c r="G754"/>
  <c r="F754"/>
  <c r="G753"/>
  <c r="F753"/>
  <c r="G752"/>
  <c r="F752"/>
  <c r="G751"/>
  <c r="F751"/>
  <c r="G750"/>
  <c r="F750"/>
  <c r="G749"/>
  <c r="F749"/>
  <c r="G748"/>
  <c r="F748"/>
  <c r="G747"/>
  <c r="F747"/>
  <c r="G746"/>
  <c r="F746"/>
  <c r="G745"/>
  <c r="F745"/>
  <c r="G744"/>
  <c r="F744"/>
  <c r="G743"/>
  <c r="F743"/>
  <c r="G742"/>
  <c r="F742"/>
  <c r="G741"/>
  <c r="F741"/>
  <c r="G740"/>
  <c r="F740"/>
  <c r="G739"/>
  <c r="F739"/>
  <c r="G738"/>
  <c r="F738"/>
  <c r="E738"/>
  <c r="G737"/>
  <c r="F737"/>
  <c r="E737"/>
  <c r="D737"/>
  <c r="G736"/>
  <c r="F736"/>
  <c r="E736"/>
  <c r="G735"/>
  <c r="F735"/>
  <c r="G734"/>
  <c r="F734"/>
  <c r="G733"/>
  <c r="F733"/>
  <c r="G732"/>
  <c r="F732"/>
  <c r="E732"/>
  <c r="G731"/>
  <c r="F731"/>
  <c r="E731"/>
  <c r="G730"/>
  <c r="F730"/>
  <c r="E730"/>
  <c r="G729"/>
  <c r="F729"/>
  <c r="G728"/>
  <c r="F728"/>
  <c r="G727"/>
  <c r="F727"/>
  <c r="E727"/>
  <c r="G726"/>
  <c r="F726"/>
  <c r="E726"/>
  <c r="G725"/>
  <c r="F725"/>
  <c r="E725"/>
  <c r="D725"/>
  <c r="G724"/>
  <c r="F724"/>
  <c r="E724"/>
  <c r="G723"/>
  <c r="F723"/>
  <c r="E723"/>
  <c r="G722"/>
  <c r="F722"/>
  <c r="E722"/>
  <c r="G721"/>
  <c r="F721"/>
  <c r="E721"/>
  <c r="D721"/>
  <c r="G720"/>
  <c r="F720"/>
  <c r="E720"/>
  <c r="G719"/>
  <c r="F719"/>
  <c r="G718"/>
  <c r="F718"/>
  <c r="E718"/>
  <c r="G717"/>
  <c r="F717"/>
  <c r="G716"/>
  <c r="F716"/>
  <c r="G715"/>
  <c r="F715"/>
  <c r="G714"/>
  <c r="F714"/>
  <c r="G713"/>
  <c r="F713"/>
  <c r="G712"/>
  <c r="F712"/>
  <c r="G711"/>
  <c r="F711"/>
  <c r="G710"/>
  <c r="F710"/>
  <c r="G709"/>
  <c r="F709"/>
  <c r="G708"/>
  <c r="F708"/>
  <c r="G707"/>
  <c r="F707"/>
  <c r="E707"/>
  <c r="G706"/>
  <c r="F706"/>
  <c r="G705"/>
  <c r="F705"/>
  <c r="G704"/>
  <c r="F704"/>
  <c r="E704"/>
  <c r="G703"/>
  <c r="F703"/>
  <c r="G702"/>
  <c r="F702"/>
  <c r="G701"/>
  <c r="F701"/>
  <c r="E701"/>
  <c r="G700"/>
  <c r="F700"/>
  <c r="E700"/>
  <c r="G699"/>
  <c r="F699"/>
  <c r="E699"/>
  <c r="G698"/>
  <c r="F698"/>
  <c r="G697"/>
  <c r="F697"/>
  <c r="E697"/>
  <c r="G696"/>
  <c r="F696"/>
  <c r="G695"/>
  <c r="F695"/>
  <c r="G694"/>
  <c r="F694"/>
  <c r="G693"/>
  <c r="F693"/>
  <c r="G692"/>
  <c r="F692"/>
  <c r="E692"/>
  <c r="G691"/>
  <c r="F691"/>
  <c r="E691"/>
  <c r="G690"/>
  <c r="F690"/>
  <c r="E690"/>
  <c r="G689"/>
  <c r="F689"/>
  <c r="E689"/>
  <c r="D689"/>
  <c r="G688"/>
  <c r="F688"/>
  <c r="G687"/>
  <c r="F687"/>
  <c r="G686"/>
  <c r="F686"/>
  <c r="E686"/>
  <c r="G685"/>
  <c r="F685"/>
  <c r="G684"/>
  <c r="F684"/>
  <c r="E684"/>
  <c r="G683"/>
  <c r="F683"/>
  <c r="G682"/>
  <c r="F682"/>
  <c r="E682"/>
  <c r="G681"/>
  <c r="F681"/>
  <c r="E681"/>
  <c r="G680"/>
  <c r="F680"/>
  <c r="E680"/>
  <c r="G679"/>
  <c r="F679"/>
  <c r="E679"/>
  <c r="G678"/>
  <c r="F678"/>
  <c r="G677"/>
  <c r="F677"/>
  <c r="G676"/>
  <c r="F676"/>
  <c r="G675"/>
  <c r="F675"/>
  <c r="G674"/>
  <c r="F674"/>
  <c r="G673"/>
  <c r="F673"/>
  <c r="G672"/>
  <c r="F672"/>
  <c r="G671"/>
  <c r="F671"/>
  <c r="G670"/>
  <c r="F670"/>
  <c r="G669"/>
  <c r="F669"/>
  <c r="G668"/>
  <c r="F668"/>
  <c r="G667"/>
  <c r="F667"/>
  <c r="G666"/>
  <c r="F666"/>
  <c r="G665"/>
  <c r="F665"/>
  <c r="G664"/>
  <c r="F664"/>
  <c r="E664"/>
  <c r="G663"/>
  <c r="F663"/>
  <c r="E663"/>
  <c r="G662"/>
  <c r="F662"/>
  <c r="E662"/>
  <c r="D662"/>
  <c r="G661"/>
  <c r="F661"/>
  <c r="G660"/>
  <c r="F660"/>
  <c r="G659"/>
  <c r="F659"/>
  <c r="G658"/>
  <c r="F658"/>
  <c r="G657"/>
  <c r="F657"/>
  <c r="E657"/>
  <c r="G656"/>
  <c r="F656"/>
  <c r="G655"/>
  <c r="F655"/>
  <c r="G654"/>
  <c r="F654"/>
  <c r="G653"/>
  <c r="F653"/>
  <c r="E653"/>
  <c r="G652"/>
  <c r="F652"/>
  <c r="E652"/>
  <c r="G651"/>
  <c r="F651"/>
  <c r="E651"/>
  <c r="G650"/>
  <c r="F650"/>
  <c r="E650"/>
  <c r="G649"/>
  <c r="F649"/>
  <c r="E649"/>
  <c r="D649"/>
  <c r="G648"/>
  <c r="F648"/>
  <c r="E648"/>
  <c r="G647"/>
  <c r="F647"/>
  <c r="E647"/>
  <c r="G646"/>
  <c r="F646"/>
  <c r="G645"/>
  <c r="F645"/>
  <c r="G644"/>
  <c r="F644"/>
  <c r="E644"/>
  <c r="G643"/>
  <c r="F643"/>
  <c r="E643"/>
  <c r="G642"/>
  <c r="F642"/>
  <c r="E642"/>
  <c r="D642"/>
  <c r="G641"/>
  <c r="F641"/>
  <c r="E641"/>
  <c r="G640"/>
  <c r="F640"/>
  <c r="E640"/>
  <c r="G639"/>
  <c r="F639"/>
  <c r="E639"/>
  <c r="D639"/>
  <c r="G638"/>
  <c r="F638"/>
  <c r="E638"/>
  <c r="G637"/>
  <c r="F637"/>
  <c r="E637"/>
  <c r="G636"/>
  <c r="F636"/>
  <c r="E636"/>
  <c r="D636"/>
  <c r="G635"/>
  <c r="F635"/>
  <c r="G634"/>
  <c r="F634"/>
  <c r="E634"/>
  <c r="G633"/>
  <c r="F633"/>
  <c r="G632"/>
  <c r="F632"/>
  <c r="E632"/>
  <c r="G631"/>
  <c r="F631"/>
  <c r="E631"/>
  <c r="G630"/>
  <c r="F630"/>
  <c r="E630"/>
  <c r="D630"/>
  <c r="G629"/>
  <c r="F629"/>
  <c r="G628"/>
  <c r="F628"/>
  <c r="E628"/>
  <c r="G627"/>
  <c r="F627"/>
  <c r="E627"/>
  <c r="G626"/>
  <c r="F626"/>
  <c r="G625"/>
  <c r="F625"/>
  <c r="G624"/>
  <c r="F624"/>
  <c r="G623"/>
  <c r="F623"/>
  <c r="E623"/>
  <c r="G622"/>
  <c r="F622"/>
  <c r="G621"/>
  <c r="F621"/>
  <c r="G620"/>
  <c r="F620"/>
  <c r="G619"/>
  <c r="F619"/>
  <c r="G618"/>
  <c r="F618"/>
  <c r="E618"/>
  <c r="G617"/>
  <c r="F617"/>
  <c r="G616"/>
  <c r="F616"/>
  <c r="G615"/>
  <c r="F615"/>
  <c r="E615"/>
  <c r="G614"/>
  <c r="F614"/>
  <c r="E614"/>
  <c r="G613"/>
  <c r="F613"/>
  <c r="E613"/>
  <c r="G612"/>
  <c r="F612"/>
  <c r="G611"/>
  <c r="F611"/>
  <c r="G610"/>
  <c r="F610"/>
  <c r="E610"/>
  <c r="G609"/>
  <c r="F609"/>
  <c r="G608"/>
  <c r="F608"/>
  <c r="G607"/>
  <c r="F607"/>
  <c r="G606"/>
  <c r="F606"/>
  <c r="G605"/>
  <c r="F605"/>
  <c r="E605"/>
  <c r="G604"/>
  <c r="F604"/>
  <c r="G603"/>
  <c r="F603"/>
  <c r="G602"/>
  <c r="F602"/>
  <c r="G601"/>
  <c r="F601"/>
  <c r="G600"/>
  <c r="F600"/>
  <c r="G599"/>
  <c r="F599"/>
  <c r="E599"/>
  <c r="G598"/>
  <c r="F598"/>
  <c r="E598"/>
  <c r="G597"/>
  <c r="F597"/>
  <c r="G596"/>
  <c r="F596"/>
  <c r="G595"/>
  <c r="F595"/>
  <c r="G594"/>
  <c r="F594"/>
  <c r="G593"/>
  <c r="F593"/>
  <c r="G592"/>
  <c r="F592"/>
  <c r="G591"/>
  <c r="F591"/>
  <c r="E591"/>
  <c r="G590"/>
  <c r="F590"/>
  <c r="E590"/>
  <c r="G589"/>
  <c r="F589"/>
  <c r="E589"/>
  <c r="G588"/>
  <c r="F588"/>
  <c r="E588"/>
  <c r="G587"/>
  <c r="F587"/>
  <c r="E587"/>
  <c r="G586"/>
  <c r="F586"/>
  <c r="E586"/>
  <c r="G585"/>
  <c r="F585"/>
  <c r="E585"/>
  <c r="G584"/>
  <c r="F584"/>
  <c r="G583"/>
  <c r="F583"/>
  <c r="G582"/>
  <c r="F582"/>
  <c r="E582"/>
  <c r="G581"/>
  <c r="F581"/>
  <c r="E581"/>
  <c r="G580"/>
  <c r="F580"/>
  <c r="E580"/>
  <c r="G579"/>
  <c r="F579"/>
  <c r="E579"/>
  <c r="D579"/>
  <c r="G578"/>
  <c r="F578"/>
  <c r="G577"/>
  <c r="F577"/>
  <c r="E577"/>
  <c r="G576"/>
  <c r="F576"/>
  <c r="G575"/>
  <c r="F575"/>
  <c r="G574"/>
  <c r="F574"/>
  <c r="G573"/>
  <c r="F573"/>
  <c r="G572"/>
  <c r="F572"/>
  <c r="G571"/>
  <c r="F571"/>
  <c r="G570"/>
  <c r="F570"/>
  <c r="G569"/>
  <c r="F569"/>
  <c r="E569"/>
  <c r="G568"/>
  <c r="F568"/>
  <c r="E568"/>
  <c r="D568"/>
  <c r="G567"/>
  <c r="F567"/>
  <c r="G566"/>
  <c r="F566"/>
  <c r="G565"/>
  <c r="F565"/>
  <c r="G564"/>
  <c r="F564"/>
  <c r="G563"/>
  <c r="F563"/>
  <c r="G562"/>
  <c r="F562"/>
  <c r="E562"/>
  <c r="G561"/>
  <c r="F561"/>
  <c r="G560"/>
  <c r="F560"/>
  <c r="G559"/>
  <c r="F559"/>
  <c r="G558"/>
  <c r="F558"/>
  <c r="E558"/>
  <c r="G557"/>
  <c r="F557"/>
  <c r="E557"/>
  <c r="G556"/>
  <c r="F556"/>
  <c r="E556"/>
  <c r="G555"/>
  <c r="F555"/>
  <c r="E555"/>
  <c r="G554"/>
  <c r="F554"/>
  <c r="E554"/>
  <c r="G553"/>
  <c r="F553"/>
  <c r="E553"/>
  <c r="G552"/>
  <c r="F552"/>
  <c r="G551"/>
  <c r="F551"/>
  <c r="G550"/>
  <c r="F550"/>
  <c r="G549"/>
  <c r="F549"/>
  <c r="G548"/>
  <c r="F548"/>
  <c r="G547"/>
  <c r="F547"/>
  <c r="E547"/>
  <c r="G546"/>
  <c r="F546"/>
  <c r="E546"/>
  <c r="G545"/>
  <c r="F545"/>
  <c r="E545"/>
  <c r="G544"/>
  <c r="F544"/>
  <c r="G543"/>
  <c r="F543"/>
  <c r="G542"/>
  <c r="F542"/>
  <c r="G541"/>
  <c r="F541"/>
  <c r="G540"/>
  <c r="F540"/>
  <c r="G539"/>
  <c r="F539"/>
  <c r="G538"/>
  <c r="F538"/>
  <c r="G537"/>
  <c r="F537"/>
  <c r="G536"/>
  <c r="F536"/>
  <c r="G535"/>
  <c r="F535"/>
  <c r="G534"/>
  <c r="F534"/>
  <c r="G533"/>
  <c r="F533"/>
  <c r="G532"/>
  <c r="F532"/>
  <c r="G531"/>
  <c r="F531"/>
  <c r="G530"/>
  <c r="F530"/>
  <c r="G529"/>
  <c r="F529"/>
  <c r="G528"/>
  <c r="F528"/>
  <c r="G527"/>
  <c r="F527"/>
  <c r="E527"/>
  <c r="G526"/>
  <c r="F526"/>
  <c r="G525"/>
  <c r="F525"/>
  <c r="G524"/>
  <c r="F524"/>
  <c r="E524"/>
  <c r="G523"/>
  <c r="F523"/>
  <c r="G522"/>
  <c r="F522"/>
  <c r="E522"/>
  <c r="G521"/>
  <c r="F521"/>
  <c r="G520"/>
  <c r="F520"/>
  <c r="E520"/>
  <c r="G519"/>
  <c r="F519"/>
  <c r="E519"/>
  <c r="G518"/>
  <c r="F518"/>
  <c r="E518"/>
  <c r="G517"/>
  <c r="F517"/>
  <c r="E517"/>
  <c r="G516"/>
  <c r="F516"/>
  <c r="G515"/>
  <c r="F515"/>
  <c r="G514"/>
  <c r="F514"/>
  <c r="G513"/>
  <c r="F513"/>
  <c r="G512"/>
  <c r="F512"/>
  <c r="G511"/>
  <c r="F511"/>
  <c r="G510"/>
  <c r="F510"/>
  <c r="E510"/>
  <c r="G509"/>
  <c r="F509"/>
  <c r="G508"/>
  <c r="F508"/>
  <c r="G507"/>
  <c r="F507"/>
  <c r="E507"/>
  <c r="G506"/>
  <c r="F506"/>
  <c r="G505"/>
  <c r="F505"/>
  <c r="G504"/>
  <c r="F504"/>
  <c r="G503"/>
  <c r="F503"/>
  <c r="E503"/>
  <c r="G502"/>
  <c r="F502"/>
  <c r="G501"/>
  <c r="F501"/>
  <c r="G500"/>
  <c r="F500"/>
  <c r="E500"/>
  <c r="G499"/>
  <c r="F499"/>
  <c r="E499"/>
  <c r="G498"/>
  <c r="F498"/>
  <c r="E498"/>
  <c r="G497"/>
  <c r="F497"/>
  <c r="G496"/>
  <c r="F496"/>
  <c r="G495"/>
  <c r="F495"/>
  <c r="G494"/>
  <c r="F494"/>
  <c r="G493"/>
  <c r="F493"/>
  <c r="G492"/>
  <c r="F492"/>
  <c r="G491"/>
  <c r="F491"/>
  <c r="G490"/>
  <c r="F490"/>
  <c r="G489"/>
  <c r="F489"/>
  <c r="G488"/>
  <c r="F488"/>
  <c r="G487"/>
  <c r="F487"/>
  <c r="E487"/>
  <c r="G486"/>
  <c r="F486"/>
  <c r="G485"/>
  <c r="F485"/>
  <c r="G484"/>
  <c r="F484"/>
  <c r="G483"/>
  <c r="F483"/>
  <c r="E483"/>
  <c r="G482"/>
  <c r="F482"/>
  <c r="G481"/>
  <c r="F481"/>
  <c r="G480"/>
  <c r="F480"/>
  <c r="G479"/>
  <c r="F479"/>
  <c r="G478"/>
  <c r="F478"/>
  <c r="G477"/>
  <c r="F477"/>
  <c r="G476"/>
  <c r="F476"/>
  <c r="E476"/>
  <c r="G475"/>
  <c r="F475"/>
  <c r="G474"/>
  <c r="F474"/>
  <c r="G473"/>
  <c r="F473"/>
  <c r="E473"/>
  <c r="G472"/>
  <c r="F472"/>
  <c r="G471"/>
  <c r="F471"/>
  <c r="G470"/>
  <c r="F470"/>
  <c r="G469"/>
  <c r="F469"/>
  <c r="E469"/>
  <c r="G468"/>
  <c r="F468"/>
  <c r="G467"/>
  <c r="F467"/>
  <c r="G466"/>
  <c r="F466"/>
  <c r="G465"/>
  <c r="F465"/>
  <c r="G464"/>
  <c r="F464"/>
  <c r="E464"/>
  <c r="G463"/>
  <c r="F463"/>
  <c r="G462"/>
  <c r="F462"/>
  <c r="G461"/>
  <c r="F461"/>
  <c r="G460"/>
  <c r="F460"/>
  <c r="G459"/>
  <c r="F459"/>
  <c r="G458"/>
  <c r="F458"/>
  <c r="G457"/>
  <c r="F457"/>
  <c r="E457"/>
  <c r="G456"/>
  <c r="F456"/>
  <c r="G455"/>
  <c r="F455"/>
  <c r="G454"/>
  <c r="F454"/>
  <c r="G453"/>
  <c r="F453"/>
  <c r="G452"/>
  <c r="F452"/>
  <c r="G451"/>
  <c r="F451"/>
  <c r="E451"/>
  <c r="G450"/>
  <c r="F450"/>
  <c r="G449"/>
  <c r="F449"/>
  <c r="G448"/>
  <c r="F448"/>
  <c r="G447"/>
  <c r="F447"/>
  <c r="G446"/>
  <c r="F446"/>
  <c r="G445"/>
  <c r="F445"/>
  <c r="G444"/>
  <c r="F444"/>
  <c r="G443"/>
  <c r="F443"/>
  <c r="E443"/>
  <c r="G442"/>
  <c r="F442"/>
  <c r="E442"/>
  <c r="G441"/>
  <c r="F441"/>
  <c r="E441"/>
  <c r="G440"/>
  <c r="F440"/>
  <c r="G439"/>
  <c r="F439"/>
  <c r="G438"/>
  <c r="F438"/>
  <c r="G437"/>
  <c r="F437"/>
  <c r="G436"/>
  <c r="F436"/>
  <c r="E436"/>
  <c r="G435"/>
  <c r="F435"/>
  <c r="E435"/>
  <c r="G434"/>
  <c r="F434"/>
  <c r="G433"/>
  <c r="F433"/>
  <c r="E433"/>
  <c r="G432"/>
  <c r="F432"/>
  <c r="E432"/>
  <c r="G431"/>
  <c r="F431"/>
  <c r="E431"/>
  <c r="G430"/>
  <c r="F430"/>
  <c r="G429"/>
  <c r="F429"/>
  <c r="G428"/>
  <c r="F428"/>
  <c r="G427"/>
  <c r="F427"/>
  <c r="G426"/>
  <c r="F426"/>
  <c r="E426"/>
  <c r="G425"/>
  <c r="F425"/>
  <c r="G424"/>
  <c r="F424"/>
  <c r="G423"/>
  <c r="F423"/>
  <c r="G422"/>
  <c r="F422"/>
  <c r="G421"/>
  <c r="F421"/>
  <c r="G420"/>
  <c r="F420"/>
  <c r="G419"/>
  <c r="F419"/>
  <c r="G418"/>
  <c r="F418"/>
  <c r="G417"/>
  <c r="F417"/>
  <c r="E417"/>
  <c r="G416"/>
  <c r="F416"/>
  <c r="E416"/>
  <c r="G415"/>
  <c r="F415"/>
  <c r="E415"/>
  <c r="G414"/>
  <c r="F414"/>
  <c r="E414"/>
  <c r="G413"/>
  <c r="F413"/>
  <c r="E413"/>
  <c r="G412"/>
  <c r="F412"/>
  <c r="G411"/>
  <c r="F411"/>
  <c r="E411"/>
  <c r="G410"/>
  <c r="F410"/>
  <c r="E410"/>
  <c r="G409"/>
  <c r="F409"/>
  <c r="G408"/>
  <c r="F408"/>
  <c r="G407"/>
  <c r="F407"/>
  <c r="G406"/>
  <c r="F406"/>
  <c r="G405"/>
  <c r="F405"/>
  <c r="E405"/>
  <c r="G404"/>
  <c r="F404"/>
  <c r="E404"/>
  <c r="G403"/>
  <c r="F403"/>
  <c r="G402"/>
  <c r="F402"/>
  <c r="G401"/>
  <c r="F401"/>
  <c r="E401"/>
  <c r="G400"/>
  <c r="F400"/>
  <c r="E400"/>
  <c r="G399"/>
  <c r="F399"/>
  <c r="E399"/>
  <c r="G398"/>
  <c r="F398"/>
  <c r="E398"/>
  <c r="D398"/>
  <c r="G397"/>
  <c r="F397"/>
  <c r="E397"/>
  <c r="G396"/>
  <c r="F396"/>
  <c r="E396"/>
  <c r="G395"/>
  <c r="F395"/>
  <c r="G394"/>
  <c r="F394"/>
  <c r="G393"/>
  <c r="F393"/>
  <c r="E393"/>
  <c r="G392"/>
  <c r="F392"/>
  <c r="E392"/>
  <c r="G391"/>
  <c r="F391"/>
  <c r="E391"/>
  <c r="G390"/>
  <c r="F390"/>
  <c r="G389"/>
  <c r="F389"/>
  <c r="E389"/>
  <c r="G388"/>
  <c r="F388"/>
  <c r="G387"/>
  <c r="F387"/>
  <c r="G386"/>
  <c r="F386"/>
  <c r="G385"/>
  <c r="F385"/>
  <c r="G384"/>
  <c r="F384"/>
  <c r="G383"/>
  <c r="F383"/>
  <c r="E383"/>
  <c r="G382"/>
  <c r="F382"/>
  <c r="G381"/>
  <c r="F381"/>
  <c r="G380"/>
  <c r="F380"/>
  <c r="E380"/>
  <c r="G379"/>
  <c r="F379"/>
  <c r="E379"/>
  <c r="G378"/>
  <c r="F378"/>
  <c r="G377"/>
  <c r="F377"/>
  <c r="G376"/>
  <c r="F376"/>
  <c r="G375"/>
  <c r="F375"/>
  <c r="G374"/>
  <c r="F374"/>
  <c r="G373"/>
  <c r="F373"/>
  <c r="G372"/>
  <c r="F372"/>
  <c r="G371"/>
  <c r="F371"/>
  <c r="G370"/>
  <c r="F370"/>
  <c r="E370"/>
  <c r="G369"/>
  <c r="F369"/>
  <c r="G368"/>
  <c r="F368"/>
  <c r="G367"/>
  <c r="F367"/>
  <c r="G366"/>
  <c r="F366"/>
  <c r="G365"/>
  <c r="F365"/>
  <c r="G364"/>
  <c r="F364"/>
  <c r="G363"/>
  <c r="F363"/>
  <c r="G362"/>
  <c r="F362"/>
  <c r="G361"/>
  <c r="F361"/>
  <c r="E361"/>
  <c r="G360"/>
  <c r="F360"/>
  <c r="E360"/>
  <c r="G359"/>
  <c r="F359"/>
  <c r="E359"/>
  <c r="G358"/>
  <c r="F358"/>
  <c r="E358"/>
  <c r="G357"/>
  <c r="F357"/>
  <c r="E357"/>
  <c r="G356"/>
  <c r="F356"/>
  <c r="E356"/>
  <c r="D356"/>
  <c r="G355"/>
  <c r="F355"/>
  <c r="E355"/>
  <c r="G354"/>
  <c r="F354"/>
  <c r="G353"/>
  <c r="F353"/>
  <c r="E353"/>
  <c r="G352"/>
  <c r="F352"/>
  <c r="E352"/>
  <c r="G351"/>
  <c r="F351"/>
  <c r="E351"/>
  <c r="G350"/>
  <c r="F350"/>
  <c r="E350"/>
  <c r="G349"/>
  <c r="F349"/>
  <c r="G348"/>
  <c r="F348"/>
  <c r="G347"/>
  <c r="F347"/>
  <c r="G346"/>
  <c r="F346"/>
  <c r="E346"/>
  <c r="G345"/>
  <c r="F345"/>
  <c r="G344"/>
  <c r="F344"/>
  <c r="G343"/>
  <c r="F343"/>
  <c r="G342"/>
  <c r="F342"/>
  <c r="G341"/>
  <c r="F341"/>
  <c r="E341"/>
  <c r="G340"/>
  <c r="F340"/>
  <c r="E340"/>
  <c r="G339"/>
  <c r="F339"/>
  <c r="G338"/>
  <c r="F338"/>
  <c r="G337"/>
  <c r="F337"/>
  <c r="G336"/>
  <c r="F336"/>
  <c r="E336"/>
  <c r="G335"/>
  <c r="F335"/>
  <c r="G334"/>
  <c r="F334"/>
  <c r="G333"/>
  <c r="F333"/>
  <c r="G332"/>
  <c r="F332"/>
  <c r="G331"/>
  <c r="F331"/>
  <c r="E331"/>
  <c r="G330"/>
  <c r="F330"/>
  <c r="E330"/>
  <c r="G329"/>
  <c r="F329"/>
  <c r="G328"/>
  <c r="F328"/>
  <c r="G327"/>
  <c r="F327"/>
  <c r="G326"/>
  <c r="F326"/>
  <c r="G325"/>
  <c r="F325"/>
  <c r="G324"/>
  <c r="F324"/>
  <c r="G323"/>
  <c r="F323"/>
  <c r="E323"/>
  <c r="G322"/>
  <c r="F322"/>
  <c r="G321"/>
  <c r="F321"/>
  <c r="E321"/>
  <c r="G320"/>
  <c r="F320"/>
  <c r="G319"/>
  <c r="F319"/>
  <c r="G318"/>
  <c r="F318"/>
  <c r="G317"/>
  <c r="F317"/>
  <c r="G316"/>
  <c r="F316"/>
  <c r="G315"/>
  <c r="F315"/>
  <c r="E315"/>
  <c r="G314"/>
  <c r="F314"/>
  <c r="E314"/>
  <c r="G313"/>
  <c r="F313"/>
  <c r="G312"/>
  <c r="F312"/>
  <c r="G311"/>
  <c r="F311"/>
  <c r="G310"/>
  <c r="F310"/>
  <c r="G309"/>
  <c r="F309"/>
  <c r="G308"/>
  <c r="F308"/>
  <c r="G307"/>
  <c r="F307"/>
  <c r="G306"/>
  <c r="F306"/>
  <c r="E306"/>
  <c r="G305"/>
  <c r="F305"/>
  <c r="G304"/>
  <c r="F304"/>
  <c r="G303"/>
  <c r="F303"/>
  <c r="G302"/>
  <c r="F302"/>
  <c r="G301"/>
  <c r="F301"/>
  <c r="G300"/>
  <c r="F300"/>
  <c r="G299"/>
  <c r="F299"/>
  <c r="G298"/>
  <c r="F298"/>
  <c r="G297"/>
  <c r="F297"/>
  <c r="G296"/>
  <c r="F296"/>
  <c r="G295"/>
  <c r="F295"/>
  <c r="G294"/>
  <c r="F294"/>
  <c r="G293"/>
  <c r="F293"/>
  <c r="G292"/>
  <c r="F292"/>
  <c r="G291"/>
  <c r="F291"/>
  <c r="E291"/>
  <c r="G290"/>
  <c r="F290"/>
  <c r="E290"/>
  <c r="G289"/>
  <c r="F289"/>
  <c r="G288"/>
  <c r="F288"/>
  <c r="G287"/>
  <c r="F287"/>
  <c r="G286"/>
  <c r="F286"/>
  <c r="G285"/>
  <c r="F285"/>
  <c r="G284"/>
  <c r="F284"/>
  <c r="G283"/>
  <c r="F283"/>
  <c r="G282"/>
  <c r="F282"/>
  <c r="G281"/>
  <c r="F281"/>
  <c r="G280"/>
  <c r="F280"/>
  <c r="E280"/>
  <c r="G279"/>
  <c r="F279"/>
  <c r="G278"/>
  <c r="F278"/>
  <c r="G277"/>
  <c r="F277"/>
  <c r="G276"/>
  <c r="F276"/>
  <c r="G275"/>
  <c r="F275"/>
  <c r="G274"/>
  <c r="F274"/>
  <c r="G273"/>
  <c r="F273"/>
  <c r="G272"/>
  <c r="F272"/>
  <c r="G271"/>
  <c r="F271"/>
  <c r="G270"/>
  <c r="F270"/>
  <c r="G269"/>
  <c r="F269"/>
  <c r="G268"/>
  <c r="F268"/>
  <c r="E268"/>
  <c r="G267"/>
  <c r="F267"/>
  <c r="G266"/>
  <c r="F266"/>
  <c r="E266"/>
  <c r="G265"/>
  <c r="F265"/>
  <c r="E265"/>
  <c r="G264"/>
  <c r="F264"/>
  <c r="E264"/>
  <c r="G263"/>
  <c r="F263"/>
  <c r="G262"/>
  <c r="F262"/>
  <c r="E262"/>
  <c r="G261"/>
  <c r="F261"/>
  <c r="G260"/>
  <c r="F260"/>
  <c r="G259"/>
  <c r="F259"/>
  <c r="E259"/>
  <c r="G258"/>
  <c r="F258"/>
  <c r="E258"/>
  <c r="D258"/>
  <c r="G257"/>
  <c r="F257"/>
  <c r="E257"/>
  <c r="G256"/>
  <c r="F256"/>
  <c r="E256"/>
  <c r="D256"/>
  <c r="G255"/>
  <c r="F255"/>
  <c r="E255"/>
  <c r="G254"/>
  <c r="F254"/>
  <c r="E254"/>
  <c r="D254"/>
  <c r="G253"/>
  <c r="F253"/>
  <c r="G252"/>
  <c r="F252"/>
  <c r="E252"/>
  <c r="G251"/>
  <c r="F251"/>
  <c r="E251"/>
  <c r="G250"/>
  <c r="F250"/>
  <c r="G249"/>
  <c r="F249"/>
  <c r="G248"/>
  <c r="F248"/>
  <c r="G247"/>
  <c r="F247"/>
  <c r="G246"/>
  <c r="F246"/>
  <c r="G245"/>
  <c r="F245"/>
  <c r="G244"/>
  <c r="F244"/>
  <c r="G243"/>
  <c r="F243"/>
  <c r="G242"/>
  <c r="F242"/>
  <c r="G241"/>
  <c r="F241"/>
  <c r="E241"/>
  <c r="G240"/>
  <c r="F240"/>
  <c r="G239"/>
  <c r="F239"/>
  <c r="G238"/>
  <c r="F238"/>
  <c r="G237"/>
  <c r="F237"/>
  <c r="G236"/>
  <c r="F236"/>
  <c r="G235"/>
  <c r="F235"/>
  <c r="G234"/>
  <c r="F234"/>
  <c r="G233"/>
  <c r="F233"/>
  <c r="G232"/>
  <c r="F232"/>
  <c r="G231"/>
  <c r="F231"/>
  <c r="G230"/>
  <c r="F230"/>
  <c r="G229"/>
  <c r="F229"/>
  <c r="E229"/>
  <c r="G228"/>
  <c r="F228"/>
  <c r="G227"/>
  <c r="F227"/>
  <c r="G226"/>
  <c r="F226"/>
  <c r="E226"/>
  <c r="G225"/>
  <c r="F225"/>
  <c r="G224"/>
  <c r="F224"/>
  <c r="G223"/>
  <c r="F223"/>
  <c r="G222"/>
  <c r="F222"/>
  <c r="G221"/>
  <c r="F221"/>
  <c r="E221"/>
  <c r="G220"/>
  <c r="F220"/>
  <c r="G219"/>
  <c r="F219"/>
  <c r="G218"/>
  <c r="F218"/>
  <c r="G217"/>
  <c r="F217"/>
  <c r="E217"/>
  <c r="G216"/>
  <c r="F216"/>
  <c r="E216"/>
  <c r="G215"/>
  <c r="F215"/>
  <c r="E215"/>
  <c r="G214"/>
  <c r="F214"/>
  <c r="E214"/>
  <c r="G213"/>
  <c r="F213"/>
  <c r="E213"/>
  <c r="G212"/>
  <c r="F212"/>
  <c r="E212"/>
  <c r="D212"/>
  <c r="G211"/>
  <c r="F211"/>
  <c r="G210"/>
  <c r="F210"/>
  <c r="G209"/>
  <c r="F209"/>
  <c r="G208"/>
  <c r="F208"/>
  <c r="G207"/>
  <c r="F207"/>
  <c r="E207"/>
  <c r="G206"/>
  <c r="F206"/>
  <c r="G205"/>
  <c r="F205"/>
  <c r="G204"/>
  <c r="F204"/>
  <c r="G203"/>
  <c r="F203"/>
  <c r="G202"/>
  <c r="F202"/>
  <c r="E202"/>
  <c r="G201"/>
  <c r="F201"/>
  <c r="E201"/>
  <c r="G200"/>
  <c r="F200"/>
  <c r="G199"/>
  <c r="F199"/>
  <c r="E199"/>
  <c r="G198"/>
  <c r="F198"/>
  <c r="G197"/>
  <c r="F197"/>
  <c r="G196"/>
  <c r="F196"/>
  <c r="G195"/>
  <c r="F195"/>
  <c r="G194"/>
  <c r="F194"/>
  <c r="E194"/>
  <c r="G193"/>
  <c r="F193"/>
  <c r="G192"/>
  <c r="F192"/>
  <c r="E192"/>
  <c r="G191"/>
  <c r="F191"/>
  <c r="G190"/>
  <c r="F190"/>
  <c r="G189"/>
  <c r="F189"/>
  <c r="G188"/>
  <c r="F188"/>
  <c r="G187"/>
  <c r="F187"/>
  <c r="G186"/>
  <c r="F186"/>
  <c r="G185"/>
  <c r="F185"/>
  <c r="E185"/>
  <c r="G184"/>
  <c r="F184"/>
  <c r="G183"/>
  <c r="F183"/>
  <c r="G182"/>
  <c r="F182"/>
  <c r="G181"/>
  <c r="F181"/>
  <c r="G180"/>
  <c r="F180"/>
  <c r="E180"/>
  <c r="G179"/>
  <c r="F179"/>
  <c r="G178"/>
  <c r="F178"/>
  <c r="G177"/>
  <c r="F177"/>
  <c r="G176"/>
  <c r="F176"/>
  <c r="G175"/>
  <c r="F175"/>
  <c r="G174"/>
  <c r="F174"/>
  <c r="E174"/>
  <c r="G173"/>
  <c r="F173"/>
  <c r="G172"/>
  <c r="F172"/>
  <c r="E172"/>
  <c r="G171"/>
  <c r="F171"/>
  <c r="E171"/>
  <c r="G170"/>
  <c r="F170"/>
  <c r="G169"/>
  <c r="F169"/>
  <c r="G168"/>
  <c r="F168"/>
  <c r="E168"/>
  <c r="G167"/>
  <c r="F167"/>
  <c r="G166"/>
  <c r="F166"/>
  <c r="E166"/>
  <c r="G165"/>
  <c r="F165"/>
  <c r="E165"/>
  <c r="G164"/>
  <c r="F164"/>
  <c r="G163"/>
  <c r="F163"/>
  <c r="G162"/>
  <c r="F162"/>
  <c r="E162"/>
  <c r="G161"/>
  <c r="F161"/>
  <c r="G160"/>
  <c r="F160"/>
  <c r="G159"/>
  <c r="F159"/>
  <c r="E159"/>
  <c r="G158"/>
  <c r="F158"/>
  <c r="G157"/>
  <c r="F157"/>
  <c r="E157"/>
  <c r="G156"/>
  <c r="F156"/>
  <c r="G155"/>
  <c r="F155"/>
  <c r="G154"/>
  <c r="F154"/>
  <c r="G153"/>
  <c r="F153"/>
  <c r="G152"/>
  <c r="F152"/>
  <c r="G151"/>
  <c r="F151"/>
  <c r="G150"/>
  <c r="F150"/>
  <c r="E150"/>
  <c r="G149"/>
  <c r="F149"/>
  <c r="G148"/>
  <c r="F148"/>
  <c r="G147"/>
  <c r="F147"/>
  <c r="G146"/>
  <c r="F146"/>
  <c r="E146"/>
  <c r="G145"/>
  <c r="F145"/>
  <c r="E145"/>
  <c r="G144"/>
  <c r="F144"/>
  <c r="E144"/>
  <c r="G143"/>
  <c r="F143"/>
  <c r="E143"/>
  <c r="G142"/>
  <c r="F142"/>
  <c r="E142"/>
  <c r="G141"/>
  <c r="F141"/>
  <c r="G140"/>
  <c r="F140"/>
  <c r="G139"/>
  <c r="F139"/>
  <c r="E139"/>
  <c r="G138"/>
  <c r="F138"/>
  <c r="E138"/>
  <c r="G137"/>
  <c r="F137"/>
  <c r="G136"/>
  <c r="F136"/>
  <c r="E136"/>
  <c r="G135"/>
  <c r="F135"/>
  <c r="G134"/>
  <c r="F134"/>
  <c r="E134"/>
  <c r="G133"/>
  <c r="F133"/>
  <c r="G132"/>
  <c r="F132"/>
  <c r="G131"/>
  <c r="F131"/>
  <c r="E131"/>
  <c r="G130"/>
  <c r="F130"/>
  <c r="E130"/>
  <c r="G129"/>
  <c r="F129"/>
  <c r="E129"/>
  <c r="G128"/>
  <c r="F128"/>
  <c r="E128"/>
  <c r="G127"/>
  <c r="F127"/>
  <c r="G126"/>
  <c r="F126"/>
  <c r="E126"/>
  <c r="G125"/>
  <c r="F125"/>
  <c r="G124"/>
  <c r="F124"/>
  <c r="G123"/>
  <c r="F123"/>
  <c r="G122"/>
  <c r="F122"/>
  <c r="G121"/>
  <c r="F121"/>
  <c r="E121"/>
  <c r="G120"/>
  <c r="F120"/>
  <c r="E120"/>
  <c r="G119"/>
  <c r="F119"/>
  <c r="G118"/>
  <c r="F118"/>
  <c r="G117"/>
  <c r="F117"/>
  <c r="E117"/>
  <c r="G116"/>
  <c r="F116"/>
  <c r="G115"/>
  <c r="F115"/>
  <c r="G114"/>
  <c r="F114"/>
  <c r="G113"/>
  <c r="F113"/>
  <c r="G112"/>
  <c r="F112"/>
  <c r="G111"/>
  <c r="F111"/>
  <c r="E111"/>
  <c r="G110"/>
  <c r="F110"/>
  <c r="E110"/>
  <c r="G109"/>
  <c r="F109"/>
  <c r="E109"/>
  <c r="G108"/>
  <c r="F108"/>
  <c r="E108"/>
  <c r="G107"/>
  <c r="F107"/>
  <c r="E107"/>
  <c r="G106"/>
  <c r="F106"/>
  <c r="G105"/>
  <c r="F105"/>
  <c r="G104"/>
  <c r="F104"/>
  <c r="G103"/>
  <c r="F103"/>
  <c r="E103"/>
  <c r="G102"/>
  <c r="F102"/>
  <c r="E102"/>
  <c r="G101"/>
  <c r="F101"/>
  <c r="E101"/>
  <c r="G100"/>
  <c r="F100"/>
  <c r="E100"/>
  <c r="G99"/>
  <c r="F99"/>
  <c r="E99"/>
  <c r="G98"/>
  <c r="F98"/>
  <c r="E98"/>
  <c r="G97"/>
  <c r="F97"/>
  <c r="E97"/>
  <c r="G96"/>
  <c r="F96"/>
  <c r="G95"/>
  <c r="F95"/>
  <c r="E95"/>
  <c r="G94"/>
  <c r="F94"/>
  <c r="E94"/>
  <c r="G93"/>
  <c r="F93"/>
  <c r="E93"/>
  <c r="G92"/>
  <c r="F92"/>
  <c r="G91"/>
  <c r="F91"/>
  <c r="G90"/>
  <c r="F90"/>
  <c r="G89"/>
  <c r="F89"/>
  <c r="E89"/>
  <c r="G88"/>
  <c r="F88"/>
  <c r="G87"/>
  <c r="F87"/>
  <c r="G86"/>
  <c r="F86"/>
  <c r="G85"/>
  <c r="F85"/>
  <c r="E85"/>
  <c r="G84"/>
  <c r="F84"/>
  <c r="G83"/>
  <c r="F83"/>
  <c r="G82"/>
  <c r="F82"/>
  <c r="E82"/>
  <c r="G81"/>
  <c r="F81"/>
  <c r="G80"/>
  <c r="F80"/>
  <c r="E80"/>
  <c r="G79"/>
  <c r="F79"/>
  <c r="E79"/>
  <c r="G78"/>
  <c r="F78"/>
  <c r="E78"/>
  <c r="G77"/>
  <c r="F77"/>
  <c r="E77"/>
  <c r="G76"/>
  <c r="F76"/>
  <c r="G75"/>
  <c r="F75"/>
  <c r="E75"/>
  <c r="G74"/>
  <c r="F74"/>
  <c r="E74"/>
  <c r="G73"/>
  <c r="F73"/>
  <c r="E73"/>
  <c r="G72"/>
  <c r="F72"/>
  <c r="E72"/>
  <c r="G71"/>
  <c r="F71"/>
  <c r="G70"/>
  <c r="F70"/>
  <c r="G69"/>
  <c r="F69"/>
  <c r="G68"/>
  <c r="F68"/>
  <c r="G67"/>
  <c r="F67"/>
  <c r="G66"/>
  <c r="F66"/>
  <c r="G65"/>
  <c r="F65"/>
  <c r="G64"/>
  <c r="F64"/>
  <c r="G63"/>
  <c r="F63"/>
  <c r="G62"/>
  <c r="F62"/>
  <c r="G61"/>
  <c r="F61"/>
  <c r="G60"/>
  <c r="F60"/>
  <c r="G59"/>
  <c r="F59"/>
  <c r="G58"/>
  <c r="F58"/>
  <c r="G57"/>
  <c r="F57"/>
  <c r="G56"/>
  <c r="F56"/>
  <c r="G55"/>
  <c r="F55"/>
  <c r="G54"/>
  <c r="F54"/>
  <c r="E54"/>
  <c r="G53"/>
  <c r="F53"/>
  <c r="E53"/>
  <c r="G52"/>
  <c r="F52"/>
  <c r="E52"/>
  <c r="G51"/>
  <c r="F51"/>
  <c r="G50"/>
  <c r="F50"/>
  <c r="G49"/>
  <c r="F49"/>
  <c r="G48"/>
  <c r="F48"/>
  <c r="G47"/>
  <c r="F47"/>
  <c r="G46"/>
  <c r="F46"/>
  <c r="G45"/>
  <c r="F45"/>
  <c r="G44"/>
  <c r="F44"/>
  <c r="G43"/>
  <c r="F43"/>
  <c r="G42"/>
  <c r="F42"/>
  <c r="G41"/>
  <c r="F41"/>
  <c r="G40"/>
  <c r="F40"/>
  <c r="G39"/>
  <c r="F39"/>
  <c r="G38"/>
  <c r="F38"/>
  <c r="G37"/>
  <c r="F37"/>
  <c r="G36"/>
  <c r="F36"/>
  <c r="G35"/>
  <c r="F35"/>
  <c r="G34"/>
  <c r="F34"/>
  <c r="G33"/>
  <c r="F33"/>
  <c r="G32"/>
  <c r="F32"/>
  <c r="E32"/>
  <c r="G31"/>
  <c r="F31"/>
  <c r="G30"/>
  <c r="F30"/>
  <c r="G29"/>
  <c r="F29"/>
  <c r="G28"/>
  <c r="F28"/>
  <c r="G27"/>
  <c r="F27"/>
  <c r="G26"/>
  <c r="F26"/>
  <c r="G25"/>
  <c r="F25"/>
  <c r="G24"/>
  <c r="F24"/>
  <c r="G23"/>
  <c r="F23"/>
  <c r="G22"/>
  <c r="F22"/>
  <c r="G21"/>
  <c r="F21"/>
  <c r="E21"/>
  <c r="G20"/>
  <c r="F20"/>
  <c r="G19"/>
  <c r="F19"/>
  <c r="G18"/>
  <c r="F18"/>
  <c r="G17"/>
  <c r="F17"/>
  <c r="G16"/>
  <c r="F16"/>
  <c r="G15"/>
  <c r="F15"/>
  <c r="G14"/>
  <c r="F14"/>
  <c r="G13"/>
  <c r="F13"/>
  <c r="G12"/>
  <c r="F12"/>
  <c r="E12"/>
  <c r="G11"/>
  <c r="F11"/>
  <c r="G10"/>
  <c r="F10"/>
  <c r="G9"/>
  <c r="F9"/>
  <c r="E9"/>
  <c r="G8"/>
  <c r="F8"/>
  <c r="G7"/>
  <c r="F7"/>
  <c r="G6"/>
  <c r="F6"/>
  <c r="G5"/>
  <c r="F5"/>
  <c r="G4"/>
  <c r="F4"/>
  <c r="F40" i="31"/>
  <c r="F39"/>
  <c r="F38"/>
  <c r="F37"/>
  <c r="F36"/>
  <c r="F35"/>
  <c r="F34"/>
  <c r="F33"/>
  <c r="F32"/>
  <c r="F31"/>
  <c r="F30"/>
  <c r="F29"/>
  <c r="F28"/>
  <c r="F27"/>
  <c r="F26"/>
  <c r="E26"/>
  <c r="F25"/>
  <c r="F24"/>
  <c r="F23"/>
  <c r="F22"/>
  <c r="F21"/>
  <c r="F20"/>
  <c r="F19"/>
  <c r="E19"/>
  <c r="F18"/>
  <c r="E18"/>
  <c r="F17"/>
  <c r="E17"/>
  <c r="F16"/>
  <c r="E16"/>
  <c r="F15"/>
  <c r="F14"/>
  <c r="E14"/>
  <c r="F13"/>
  <c r="E13"/>
  <c r="F12"/>
  <c r="E12"/>
  <c r="F11"/>
  <c r="E11"/>
  <c r="F10"/>
  <c r="E10"/>
  <c r="F9"/>
  <c r="F8"/>
  <c r="E8"/>
  <c r="F7"/>
  <c r="F6"/>
  <c r="F5"/>
  <c r="F4"/>
  <c r="F38" i="29"/>
  <c r="F37"/>
  <c r="F36"/>
  <c r="F35"/>
  <c r="F34"/>
  <c r="F33"/>
  <c r="E33"/>
  <c r="F32"/>
  <c r="F31"/>
  <c r="F30"/>
  <c r="F29"/>
  <c r="F28"/>
  <c r="F27"/>
  <c r="F26"/>
  <c r="F25"/>
  <c r="F24"/>
  <c r="F23"/>
  <c r="F22"/>
  <c r="F21"/>
  <c r="F20"/>
  <c r="F19"/>
  <c r="F18"/>
  <c r="F17"/>
  <c r="F16"/>
  <c r="F15"/>
  <c r="F14"/>
  <c r="F13"/>
  <c r="F12"/>
  <c r="F11"/>
  <c r="F10"/>
  <c r="F9"/>
  <c r="F8"/>
  <c r="F7"/>
  <c r="F6"/>
  <c r="F5"/>
  <c r="F4"/>
  <c r="F40" i="28"/>
  <c r="F39"/>
  <c r="F38"/>
  <c r="F37"/>
  <c r="F36"/>
  <c r="F35"/>
  <c r="F34"/>
  <c r="F33"/>
  <c r="F32"/>
  <c r="F31"/>
  <c r="F30"/>
  <c r="F29"/>
  <c r="F28"/>
  <c r="F27"/>
  <c r="F26"/>
  <c r="F25"/>
  <c r="F24"/>
  <c r="F23"/>
  <c r="F22"/>
  <c r="F21"/>
  <c r="F20"/>
  <c r="F19"/>
  <c r="F18"/>
  <c r="F17"/>
  <c r="F16"/>
  <c r="F15"/>
  <c r="F14"/>
  <c r="F13"/>
  <c r="F12"/>
  <c r="F11"/>
  <c r="F10"/>
  <c r="F9"/>
  <c r="F8"/>
  <c r="F7"/>
  <c r="F6"/>
  <c r="F5"/>
</calcChain>
</file>

<file path=xl/sharedStrings.xml><?xml version="1.0" encoding="utf-8"?>
<sst xmlns="http://schemas.openxmlformats.org/spreadsheetml/2006/main" count="4703" uniqueCount="3317">
  <si>
    <t>附件1</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</si>
  <si>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</si>
  <si>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</si>
  <si>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</si>
  <si>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</si>
  <si>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</si>
  <si>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</si>
  <si>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</si>
  <si>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</si>
  <si>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</si>
  <si>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</si>
  <si>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</si>
  <si>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</si>
  <si>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</si>
  <si>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</si>
  <si>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</si>
  <si>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</si>
  <si>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</si>
  <si>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</si>
  <si>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</si>
  <si>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</si>
  <si>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</si>
  <si>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</si>
  <si>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</si>
  <si>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</si>
  <si>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</si>
  <si>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</si>
  <si>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</si>
  <si>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</si>
  <si>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</si>
  <si>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</si>
  <si>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</si>
  <si>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</si>
  <si>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</si>
  <si>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</si>
  <si>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</si>
  <si>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</si>
  <si>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</si>
  <si>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</si>
  <si>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</si>
  <si>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</si>
  <si>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</si>
  <si>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</si>
  <si>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</si>
  <si>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</si>
  <si>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</si>
  <si>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</si>
  <si>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</si>
  <si>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</si>
  <si>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</si>
  <si>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</si>
  <si>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</si>
  <si>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</si>
  <si>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</si>
  <si>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</si>
  <si>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</si>
  <si>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</si>
  <si>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</si>
  <si>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全省一般公共预算收入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</si>
  <si>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</si>
  <si>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</si>
  <si>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</si>
  <si>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</si>
  <si>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</si>
  <si>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</si>
  <si>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</si>
  <si>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</si>
  <si>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</si>
  <si>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</si>
  <si>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</si>
  <si>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</si>
  <si>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</si>
  <si>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</si>
  <si>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</si>
  <si>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</si>
  <si>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</si>
  <si>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</si>
  <si>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</si>
  <si>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</si>
  <si>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</si>
  <si>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</si>
  <si>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</si>
  <si>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</si>
  <si>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</si>
  <si>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</si>
  <si>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</si>
  <si>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</si>
  <si>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</si>
  <si>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</si>
  <si>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</si>
  <si>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</si>
  <si>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</si>
  <si>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</si>
  <si>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</si>
  <si>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</si>
  <si>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</si>
  <si>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</si>
  <si>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</si>
  <si>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</si>
  <si>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</si>
  <si>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</si>
  <si>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</si>
  <si>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</si>
  <si>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</si>
  <si>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</si>
  <si>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</si>
  <si>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</si>
  <si>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</si>
  <si>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</si>
  <si>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</si>
  <si>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</si>
  <si>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</si>
  <si>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</si>
  <si>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</si>
  <si>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</si>
  <si>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</si>
  <si>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</si>
  <si>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</si>
  <si>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</si>
  <si>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</si>
  <si>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</si>
  <si>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</si>
  <si>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</si>
  <si>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</si>
  <si>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</si>
  <si>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</si>
  <si>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</si>
  <si>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2022年云南滇中新区本级一般公共预算收入情况表</t>
  </si>
  <si>
    <t>2021年预算数</t>
  </si>
  <si>
    <t>比上年预算数增长%</t>
  </si>
  <si>
    <r>
      <rPr>
        <sz val="14"/>
        <rFont val="宋体"/>
        <family val="3"/>
        <charset val="134"/>
      </rPr>
      <t>10199</t>
    </r>
  </si>
  <si>
    <t>本级一般公共预算收入</t>
  </si>
  <si>
    <t xml:space="preserve">   上解收入</t>
  </si>
  <si>
    <t>1-4  2022年滇中新区本级一般公共预算支出情况表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</si>
  <si>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</si>
  <si>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</si>
  <si>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</si>
  <si>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</si>
  <si>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</si>
  <si>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</si>
  <si>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</si>
  <si>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</si>
  <si>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</si>
  <si>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</si>
  <si>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</si>
  <si>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</si>
  <si>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</si>
  <si>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</si>
  <si>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</si>
  <si>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</si>
  <si>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</si>
  <si>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</si>
  <si>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</si>
  <si>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</si>
  <si>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</si>
  <si>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</si>
  <si>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</si>
  <si>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</si>
  <si>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</si>
  <si>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</si>
  <si>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</si>
  <si>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</si>
  <si>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</si>
  <si>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</si>
  <si>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</si>
  <si>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</si>
  <si>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</si>
  <si>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</si>
  <si>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</si>
  <si>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</si>
  <si>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</si>
  <si>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</si>
  <si>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</si>
  <si>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</si>
  <si>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</si>
  <si>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</si>
  <si>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</si>
  <si>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</si>
  <si>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</si>
  <si>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</si>
  <si>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</si>
  <si>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</si>
  <si>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</si>
  <si>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</si>
  <si>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</si>
  <si>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</si>
  <si>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</si>
  <si>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</si>
  <si>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</si>
  <si>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</si>
  <si>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</si>
  <si>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</si>
  <si>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</si>
  <si>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</si>
  <si>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</si>
  <si>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</si>
  <si>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</si>
  <si>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</si>
  <si>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</si>
  <si>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</si>
  <si>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</si>
  <si>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</si>
  <si>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</si>
  <si>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</si>
  <si>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</si>
  <si>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</si>
  <si>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</si>
  <si>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</si>
  <si>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</si>
  <si>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</si>
  <si>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</si>
  <si>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</si>
  <si>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</si>
  <si>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</si>
  <si>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</si>
  <si>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</si>
  <si>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</si>
  <si>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</si>
  <si>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</si>
  <si>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</si>
  <si>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</si>
  <si>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</si>
  <si>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</si>
  <si>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</si>
  <si>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</si>
  <si>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</si>
  <si>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</si>
  <si>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</si>
  <si>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</si>
  <si>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</si>
  <si>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</si>
  <si>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</si>
  <si>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</si>
  <si>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</si>
  <si>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</si>
  <si>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</si>
  <si>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</si>
  <si>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</si>
  <si>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</si>
  <si>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</si>
  <si>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</si>
  <si>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</si>
  <si>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</si>
  <si>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</si>
  <si>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</si>
  <si>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</si>
  <si>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</si>
  <si>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</si>
  <si>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</si>
  <si>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</si>
  <si>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</si>
  <si>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</si>
  <si>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</si>
  <si>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</si>
  <si>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</si>
  <si>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</si>
  <si>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</si>
  <si>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</si>
  <si>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</si>
  <si>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</si>
  <si>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</si>
  <si>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</si>
  <si>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</si>
  <si>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</si>
  <si>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</si>
  <si>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</si>
  <si>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</si>
  <si>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</si>
  <si>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</si>
  <si>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</si>
  <si>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</si>
  <si>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</si>
  <si>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</si>
  <si>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</si>
  <si>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</si>
  <si>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</si>
  <si>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</si>
  <si>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</si>
  <si>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</si>
  <si>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</si>
  <si>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</si>
  <si>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</si>
  <si>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</si>
  <si>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</si>
  <si>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</si>
  <si>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</si>
  <si>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</si>
  <si>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</si>
  <si>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</si>
  <si>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</si>
  <si>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</si>
  <si>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</si>
  <si>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</si>
  <si>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</si>
  <si>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</si>
  <si>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</si>
  <si>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</si>
  <si>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</si>
  <si>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</si>
  <si>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</si>
  <si>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</si>
  <si>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</si>
  <si>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</si>
  <si>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</si>
  <si>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</si>
  <si>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</si>
  <si>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</si>
  <si>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</si>
  <si>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</si>
  <si>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</si>
  <si>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</si>
  <si>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</si>
  <si>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</si>
  <si>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</si>
  <si>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</si>
  <si>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</si>
  <si>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</si>
  <si>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</si>
  <si>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</si>
  <si>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</si>
  <si>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</si>
  <si>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</si>
  <si>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</si>
  <si>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</si>
  <si>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</si>
  <si>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</si>
  <si>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</si>
  <si>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</si>
  <si>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</si>
  <si>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</si>
  <si>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</si>
  <si>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</si>
  <si>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</si>
  <si>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</si>
  <si>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</si>
  <si>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</si>
  <si>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</si>
  <si>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</si>
  <si>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</si>
  <si>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</si>
  <si>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</si>
  <si>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</si>
  <si>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</si>
  <si>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</si>
  <si>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</si>
  <si>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</si>
  <si>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</si>
  <si>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</si>
  <si>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</si>
  <si>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</si>
  <si>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</si>
  <si>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</si>
  <si>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</si>
  <si>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</si>
  <si>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</si>
  <si>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</si>
  <si>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</si>
  <si>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</si>
  <si>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</si>
  <si>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</si>
  <si>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</si>
  <si>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</si>
  <si>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</si>
  <si>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</si>
  <si>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</si>
  <si>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</si>
  <si>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</si>
  <si>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</si>
  <si>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</si>
  <si>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</si>
  <si>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</si>
  <si>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</si>
  <si>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</si>
  <si>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</si>
  <si>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</si>
  <si>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</si>
  <si>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</si>
  <si>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</si>
  <si>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</si>
  <si>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</si>
  <si>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</si>
  <si>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</si>
  <si>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</si>
  <si>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</si>
  <si>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</si>
  <si>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</si>
  <si>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</si>
  <si>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</si>
  <si>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</si>
  <si>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</si>
  <si>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</si>
  <si>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</si>
  <si>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</si>
  <si>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</si>
  <si>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</si>
  <si>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</si>
  <si>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</si>
  <si>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</si>
  <si>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</si>
  <si>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</si>
  <si>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</si>
  <si>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</si>
  <si>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</si>
  <si>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</si>
  <si>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</si>
  <si>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</si>
  <si>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</si>
  <si>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</si>
  <si>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</si>
  <si>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</si>
  <si>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</si>
  <si>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</si>
  <si>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</si>
  <si>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</si>
  <si>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</si>
  <si>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</si>
  <si>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</si>
  <si>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</si>
  <si>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</si>
  <si>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</si>
  <si>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</si>
  <si>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</si>
  <si>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</si>
  <si>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</si>
  <si>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</si>
  <si>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</si>
  <si>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</si>
  <si>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</si>
  <si>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</si>
  <si>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</si>
  <si>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</si>
  <si>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</si>
  <si>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</si>
  <si>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</si>
  <si>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</si>
  <si>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</si>
  <si>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</si>
  <si>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</si>
  <si>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</si>
  <si>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</si>
  <si>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</si>
  <si>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</si>
  <si>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</si>
  <si>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</si>
  <si>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</si>
  <si>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</si>
  <si>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</si>
  <si>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</si>
  <si>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</si>
  <si>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</si>
  <si>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</si>
  <si>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</si>
  <si>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</si>
  <si>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</si>
  <si>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</si>
  <si>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</si>
  <si>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</si>
  <si>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</si>
  <si>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</si>
  <si>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</si>
  <si>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</si>
  <si>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</si>
  <si>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</si>
  <si>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</si>
  <si>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</si>
  <si>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</si>
  <si>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</si>
  <si>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</si>
  <si>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</si>
  <si>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</si>
  <si>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</si>
  <si>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</si>
  <si>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</si>
  <si>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</si>
  <si>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</si>
  <si>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</si>
  <si>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</si>
  <si>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</si>
  <si>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</si>
  <si>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</si>
  <si>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</si>
  <si>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</si>
  <si>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</si>
  <si>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</si>
  <si>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</si>
  <si>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</si>
  <si>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</si>
  <si>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</si>
  <si>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</si>
  <si>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</si>
  <si>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</si>
  <si>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</si>
  <si>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</si>
  <si>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</si>
  <si>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</si>
  <si>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</si>
  <si>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</si>
  <si>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</si>
  <si>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</si>
  <si>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</si>
  <si>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</si>
  <si>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</si>
  <si>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</si>
  <si>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</si>
  <si>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</si>
  <si>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</si>
  <si>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</si>
  <si>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</si>
  <si>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</si>
  <si>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</si>
  <si>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</si>
  <si>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</si>
  <si>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</si>
  <si>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</si>
  <si>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</si>
  <si>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</si>
  <si>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</si>
  <si>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</si>
  <si>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</si>
  <si>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</si>
  <si>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</si>
  <si>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</si>
  <si>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</si>
  <si>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</si>
  <si>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</si>
  <si>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</si>
  <si>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</si>
  <si>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</si>
  <si>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</si>
  <si>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</si>
  <si>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</si>
  <si>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</si>
  <si>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</si>
  <si>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</si>
  <si>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</si>
  <si>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</si>
  <si>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</si>
  <si>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</si>
  <si>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</si>
  <si>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</si>
  <si>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</si>
  <si>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</si>
  <si>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</si>
  <si>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</si>
  <si>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</si>
  <si>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</si>
  <si>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</si>
  <si>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</si>
  <si>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</si>
  <si>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</si>
  <si>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</si>
  <si>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</si>
  <si>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</si>
  <si>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</si>
  <si>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</si>
  <si>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</si>
  <si>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</si>
  <si>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</si>
  <si>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</si>
  <si>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</si>
  <si>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</si>
  <si>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</si>
  <si>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</si>
  <si>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</si>
  <si>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</si>
  <si>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</si>
  <si>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</si>
  <si>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</si>
  <si>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</si>
  <si>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</si>
  <si>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</si>
  <si>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</si>
  <si>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</si>
  <si>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</si>
  <si>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</si>
  <si>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</si>
  <si>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</si>
  <si>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</si>
  <si>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</si>
  <si>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</si>
  <si>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</si>
  <si>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</si>
  <si>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</si>
  <si>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</si>
  <si>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</si>
  <si>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</si>
  <si>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</si>
  <si>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</si>
  <si>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</si>
  <si>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</si>
  <si>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</si>
  <si>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</si>
  <si>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</si>
  <si>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</si>
  <si>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</si>
  <si>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</si>
  <si>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</si>
  <si>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</si>
  <si>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</si>
  <si>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</si>
  <si>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</si>
  <si>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</si>
  <si>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</si>
  <si>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</si>
  <si>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</si>
  <si>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</si>
  <si>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</si>
  <si>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</si>
  <si>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</si>
  <si>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</si>
  <si>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</si>
  <si>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</si>
  <si>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</si>
  <si>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</si>
  <si>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</si>
  <si>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</si>
  <si>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</si>
  <si>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</si>
  <si>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</si>
  <si>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</si>
  <si>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</si>
  <si>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</si>
  <si>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</si>
  <si>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</si>
  <si>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</si>
  <si>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</si>
  <si>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</si>
  <si>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</si>
  <si>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</si>
  <si>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</si>
  <si>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</si>
  <si>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</si>
  <si>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</si>
  <si>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</si>
  <si>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</si>
  <si>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</si>
  <si>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</si>
  <si>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</si>
  <si>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</si>
  <si>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</si>
  <si>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</si>
  <si>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</si>
  <si>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</si>
  <si>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</si>
  <si>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</si>
  <si>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</si>
  <si>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</si>
  <si>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</si>
  <si>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</si>
  <si>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</si>
  <si>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</si>
  <si>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</si>
  <si>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</si>
  <si>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</si>
  <si>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</si>
  <si>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</si>
  <si>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</si>
  <si>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</si>
  <si>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</si>
  <si>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</si>
  <si>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</si>
  <si>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</si>
  <si>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</si>
  <si>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</si>
  <si>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</si>
  <si>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</si>
  <si>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</si>
  <si>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</si>
  <si>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</si>
  <si>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</si>
  <si>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</si>
  <si>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</si>
  <si>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</si>
  <si>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</si>
  <si>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</si>
  <si>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</si>
  <si>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</si>
  <si>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</si>
  <si>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</si>
  <si>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</si>
  <si>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</si>
  <si>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</si>
  <si>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</si>
  <si>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</si>
  <si>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</si>
  <si>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</si>
  <si>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</si>
  <si>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</si>
  <si>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</si>
  <si>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</si>
  <si>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</si>
  <si>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</si>
  <si>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</si>
  <si>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</si>
  <si>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</si>
  <si>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</si>
  <si>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</si>
  <si>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</si>
  <si>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</si>
  <si>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</si>
  <si>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</si>
  <si>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</si>
  <si>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</si>
  <si>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</si>
  <si>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</si>
  <si>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</si>
  <si>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</si>
  <si>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</si>
  <si>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</si>
  <si>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</si>
  <si>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</si>
  <si>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</si>
  <si>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</si>
  <si>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</si>
  <si>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</si>
  <si>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</si>
  <si>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</si>
  <si>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</si>
  <si>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</si>
  <si>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</si>
  <si>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</si>
  <si>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</si>
  <si>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</si>
  <si>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</si>
  <si>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</si>
  <si>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</si>
  <si>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</si>
  <si>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</si>
  <si>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</si>
  <si>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</si>
  <si>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</si>
  <si>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</si>
  <si>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</si>
  <si>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</si>
  <si>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</si>
  <si>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</si>
  <si>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</si>
  <si>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</si>
  <si>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</si>
  <si>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</si>
  <si>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</si>
  <si>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</si>
  <si>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</si>
  <si>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</si>
  <si>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</si>
  <si>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</si>
  <si>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</si>
  <si>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</si>
  <si>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</si>
  <si>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</si>
  <si>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</si>
  <si>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</si>
  <si>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</si>
  <si>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</si>
  <si>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</si>
  <si>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</si>
  <si>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</si>
  <si>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</si>
  <si>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</si>
  <si>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</si>
  <si>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</si>
  <si>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</si>
  <si>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</si>
  <si>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</si>
  <si>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</si>
  <si>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</si>
  <si>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</si>
  <si>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</si>
  <si>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</si>
  <si>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</si>
  <si>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</si>
  <si>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</si>
  <si>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</si>
  <si>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</si>
  <si>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</si>
  <si>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</si>
  <si>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</si>
  <si>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</si>
  <si>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</si>
  <si>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</si>
  <si>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</si>
  <si>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</si>
  <si>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</si>
  <si>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</si>
  <si>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</si>
  <si>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</si>
  <si>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</si>
  <si>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</si>
  <si>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</si>
  <si>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</si>
  <si>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</si>
  <si>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</si>
  <si>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</si>
  <si>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</si>
  <si>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</si>
  <si>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</si>
  <si>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</si>
  <si>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</si>
  <si>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</si>
  <si>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</si>
  <si>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</si>
  <si>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</si>
  <si>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</si>
  <si>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</si>
  <si>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</si>
  <si>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</si>
  <si>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</si>
  <si>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</si>
  <si>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</si>
  <si>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</si>
  <si>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</si>
  <si>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</si>
  <si>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</si>
  <si>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</si>
  <si>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</si>
  <si>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</si>
  <si>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</si>
  <si>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</si>
  <si>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</si>
  <si>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</si>
  <si>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</si>
  <si>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</si>
  <si>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</si>
  <si>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</si>
  <si>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</si>
  <si>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</si>
  <si>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</si>
  <si>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</si>
  <si>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</si>
  <si>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</si>
  <si>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</si>
  <si>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</si>
  <si>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</si>
  <si>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</si>
  <si>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</si>
  <si>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</si>
  <si>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</si>
  <si>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</si>
  <si>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</si>
  <si>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</si>
  <si>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</si>
  <si>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</si>
  <si>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</si>
  <si>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</si>
  <si>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</si>
  <si>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</si>
  <si>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</si>
  <si>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</si>
  <si>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</si>
  <si>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</si>
  <si>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</si>
  <si>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</si>
  <si>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</si>
  <si>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</si>
  <si>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</si>
  <si>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</si>
  <si>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</si>
  <si>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</si>
  <si>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</si>
  <si>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</si>
  <si>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</si>
  <si>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</si>
  <si>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</si>
  <si>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</si>
  <si>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</si>
  <si>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</si>
  <si>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</si>
  <si>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</si>
  <si>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</si>
  <si>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</si>
  <si>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</si>
  <si>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</si>
  <si>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</si>
  <si>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</si>
  <si>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</si>
  <si>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</si>
  <si>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</si>
  <si>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</si>
  <si>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</si>
  <si>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</si>
  <si>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</si>
  <si>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</si>
  <si>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</si>
  <si>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</si>
  <si>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</si>
  <si>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</si>
  <si>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</si>
  <si>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</si>
  <si>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</si>
  <si>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</si>
  <si>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</si>
  <si>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</si>
  <si>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</si>
  <si>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</si>
  <si>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</si>
  <si>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</si>
  <si>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</si>
  <si>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</si>
  <si>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</si>
  <si>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</si>
  <si>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</si>
  <si>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</si>
  <si>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</si>
  <si>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</si>
  <si>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</si>
  <si>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</si>
  <si>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</si>
  <si>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</si>
  <si>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</si>
  <si>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</si>
  <si>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</si>
  <si>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</si>
  <si>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</si>
  <si>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</si>
  <si>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</si>
  <si>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</si>
  <si>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</si>
  <si>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</si>
  <si>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</si>
  <si>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</si>
  <si>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</si>
  <si>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</si>
  <si>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</si>
  <si>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</si>
  <si>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</si>
  <si>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</si>
  <si>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</si>
  <si>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</si>
  <si>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</si>
  <si>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</si>
  <si>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</si>
  <si>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</si>
  <si>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</si>
  <si>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</si>
  <si>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</si>
  <si>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</si>
  <si>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</si>
  <si>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</si>
  <si>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</si>
  <si>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</si>
  <si>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</si>
  <si>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</si>
  <si>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</si>
  <si>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</si>
  <si>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</si>
  <si>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</si>
  <si>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</si>
  <si>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</si>
  <si>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</si>
  <si>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</si>
  <si>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</si>
  <si>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</si>
  <si>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</si>
  <si>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</si>
  <si>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</si>
  <si>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</si>
  <si>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</si>
  <si>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</si>
  <si>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</si>
  <si>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</si>
  <si>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</si>
  <si>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</si>
  <si>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</si>
  <si>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</si>
  <si>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</si>
  <si>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</si>
  <si>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</si>
  <si>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</si>
  <si>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</si>
  <si>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</si>
  <si>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</si>
  <si>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</si>
  <si>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</si>
  <si>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</si>
  <si>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</si>
  <si>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</si>
  <si>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</si>
  <si>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</si>
  <si>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</si>
  <si>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</si>
  <si>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</si>
  <si>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</si>
  <si>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</si>
  <si>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</si>
  <si>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</si>
  <si>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</si>
  <si>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</si>
  <si>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</si>
  <si>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</si>
  <si>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</si>
  <si>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</si>
  <si>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</si>
  <si>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</si>
  <si>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</si>
  <si>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</si>
  <si>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</si>
  <si>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</si>
  <si>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</si>
  <si>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</si>
  <si>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</si>
  <si>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</si>
  <si>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</si>
  <si>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</si>
  <si>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</si>
  <si>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</si>
  <si>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</si>
  <si>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</si>
  <si>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</si>
  <si>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</si>
  <si>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</si>
  <si>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</si>
  <si>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</si>
  <si>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</si>
  <si>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</si>
  <si>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</si>
  <si>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</si>
  <si>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</si>
  <si>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</si>
  <si>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</si>
  <si>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</si>
  <si>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</si>
  <si>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</si>
  <si>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</si>
  <si>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</si>
  <si>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</si>
  <si>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</si>
  <si>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</si>
  <si>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</si>
  <si>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</si>
  <si>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</si>
  <si>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</si>
  <si>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</si>
  <si>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</si>
  <si>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</si>
  <si>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</si>
  <si>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</si>
  <si>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</si>
  <si>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</si>
  <si>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</si>
  <si>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</si>
  <si>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</si>
  <si>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</si>
  <si>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</si>
  <si>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</si>
  <si>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</si>
  <si>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</si>
  <si>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</si>
  <si>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</si>
  <si>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</si>
  <si>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</si>
  <si>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</si>
  <si>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</si>
  <si>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</si>
  <si>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</si>
  <si>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</si>
  <si>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</si>
  <si>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</si>
  <si>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</si>
  <si>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</si>
  <si>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</si>
  <si>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</si>
  <si>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</si>
  <si>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</si>
  <si>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</si>
  <si>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</si>
  <si>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</si>
  <si>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</si>
  <si>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</si>
  <si>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</si>
  <si>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</si>
  <si>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</si>
  <si>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</si>
  <si>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</si>
  <si>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</si>
  <si>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</si>
  <si>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</si>
  <si>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</si>
  <si>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</si>
  <si>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</si>
  <si>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</si>
  <si>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</si>
  <si>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</si>
  <si>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</si>
  <si>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</si>
  <si>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</si>
  <si>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</si>
  <si>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</si>
  <si>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</si>
  <si>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</si>
  <si>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</si>
  <si>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</si>
  <si>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</si>
  <si>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</si>
  <si>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</si>
  <si>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</si>
  <si>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</si>
  <si>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</si>
  <si>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</si>
  <si>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</si>
  <si>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</si>
  <si>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</si>
  <si>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</si>
  <si>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</si>
  <si>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</si>
  <si>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</si>
  <si>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</si>
  <si>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</si>
  <si>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</si>
  <si>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</si>
  <si>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</si>
  <si>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</si>
  <si>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</si>
  <si>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</si>
  <si>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</si>
  <si>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</si>
  <si>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</si>
  <si>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</si>
  <si>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</si>
  <si>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</si>
  <si>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</si>
  <si>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</si>
  <si>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</si>
  <si>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</si>
  <si>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</si>
  <si>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</si>
  <si>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</si>
  <si>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</si>
  <si>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</si>
  <si>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</si>
  <si>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</si>
  <si>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</si>
  <si>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</si>
  <si>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</si>
  <si>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</si>
  <si>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</si>
  <si>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</si>
  <si>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</si>
  <si>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</si>
  <si>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</si>
  <si>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</si>
  <si>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</si>
  <si>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</si>
  <si>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</si>
  <si>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</si>
  <si>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</si>
  <si>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</si>
  <si>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</si>
  <si>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</si>
  <si>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</si>
  <si>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</si>
  <si>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</si>
  <si>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</si>
  <si>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</si>
  <si>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</si>
  <si>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</si>
  <si>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</si>
  <si>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</si>
  <si>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</si>
  <si>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</si>
  <si>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</si>
  <si>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</si>
  <si>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</si>
  <si>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</si>
  <si>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</si>
  <si>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</si>
  <si>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</si>
  <si>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</si>
  <si>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</si>
  <si>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</si>
  <si>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</si>
  <si>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</si>
  <si>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</si>
  <si>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</si>
  <si>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</si>
  <si>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</si>
  <si>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</si>
  <si>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</si>
  <si>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</si>
  <si>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</si>
  <si>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</si>
  <si>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</si>
  <si>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</si>
  <si>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</si>
  <si>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</si>
  <si>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</si>
  <si>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</si>
  <si>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</si>
  <si>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</si>
  <si>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</si>
  <si>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</si>
  <si>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</si>
  <si>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</si>
  <si>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</si>
  <si>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</si>
  <si>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</si>
  <si>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</si>
  <si>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</si>
  <si>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</si>
  <si>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</si>
  <si>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</si>
  <si>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</si>
  <si>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</si>
  <si>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</si>
  <si>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</si>
  <si>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</si>
  <si>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</si>
  <si>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</si>
  <si>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</si>
  <si>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</si>
  <si>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</si>
  <si>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</si>
  <si>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</si>
  <si>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</si>
  <si>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</si>
  <si>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</si>
  <si>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</si>
  <si>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</si>
  <si>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</si>
  <si>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</si>
  <si>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</si>
  <si>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</si>
  <si>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</si>
  <si>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</si>
  <si>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</si>
  <si>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</si>
  <si>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</si>
  <si>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</si>
  <si>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</si>
  <si>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</si>
  <si>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</si>
  <si>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</si>
  <si>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</si>
  <si>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</si>
  <si>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</si>
  <si>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</si>
  <si>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</si>
  <si>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</si>
  <si>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</si>
  <si>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</si>
  <si>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</si>
  <si>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</si>
  <si>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</si>
  <si>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</si>
  <si>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</si>
  <si>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</si>
  <si>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</si>
  <si>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</si>
  <si>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</si>
  <si>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</si>
  <si>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</si>
  <si>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</si>
  <si>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</si>
  <si>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</si>
  <si>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</si>
  <si>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</si>
  <si>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</si>
  <si>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</si>
  <si>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</si>
  <si>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</si>
  <si>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</si>
  <si>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</si>
  <si>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</si>
  <si>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</si>
  <si>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</si>
  <si>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</si>
  <si>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</si>
  <si>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</si>
  <si>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</si>
  <si>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</si>
  <si>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</si>
  <si>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</si>
  <si>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</si>
  <si>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</si>
  <si>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</si>
  <si>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</si>
  <si>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</si>
  <si>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</si>
  <si>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</si>
  <si>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</si>
  <si>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</si>
  <si>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</si>
  <si>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</si>
  <si>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</si>
  <si>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</si>
  <si>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</si>
  <si>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</si>
  <si>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</si>
  <si>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</si>
  <si>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</si>
  <si>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</si>
  <si>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</si>
  <si>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</si>
  <si>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</si>
  <si>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</si>
  <si>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</si>
  <si>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</si>
  <si>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</si>
  <si>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</si>
  <si>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</si>
  <si>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</si>
  <si>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</si>
  <si>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</si>
  <si>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</si>
  <si>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</si>
  <si>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</si>
  <si>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</si>
  <si>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</si>
  <si>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</si>
  <si>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</si>
  <si>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</si>
  <si>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</si>
  <si>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</si>
  <si>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</si>
  <si>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</si>
  <si>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</si>
  <si>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</si>
  <si>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</si>
  <si>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</si>
  <si>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</si>
  <si>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</si>
  <si>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</si>
  <si>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</si>
  <si>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</si>
  <si>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</si>
  <si>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</si>
  <si>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</si>
  <si>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</si>
  <si>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</si>
  <si>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</si>
  <si>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</si>
  <si>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</si>
  <si>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</si>
  <si>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</si>
  <si>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</si>
  <si>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</si>
  <si>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</si>
  <si>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</si>
  <si>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</si>
  <si>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</si>
  <si>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</si>
  <si>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</si>
  <si>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</si>
  <si>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</si>
  <si>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</si>
  <si>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</si>
  <si>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</si>
  <si>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</si>
  <si>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</si>
  <si>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</si>
  <si>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</si>
  <si>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</si>
  <si>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</si>
  <si>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</si>
  <si>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</si>
  <si>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</si>
  <si>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</si>
  <si>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</si>
  <si>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</si>
  <si>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</si>
  <si>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</si>
  <si>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</si>
  <si>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</si>
  <si>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</si>
  <si>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</si>
  <si>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</si>
  <si>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</si>
  <si>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</si>
  <si>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</si>
  <si>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</si>
  <si>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</si>
  <si>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</si>
  <si>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</si>
  <si>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</si>
  <si>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</si>
  <si>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</si>
  <si>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</si>
  <si>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</si>
  <si>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</si>
  <si>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</si>
  <si>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</si>
  <si>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</si>
  <si>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</si>
  <si>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</si>
  <si>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</si>
  <si>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</si>
  <si>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</si>
  <si>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</si>
  <si>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</si>
  <si>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</si>
  <si>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</si>
  <si>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</si>
  <si>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</si>
  <si>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</si>
  <si>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</si>
  <si>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</si>
  <si>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</si>
  <si>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</si>
  <si>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</si>
  <si>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</si>
  <si>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</si>
  <si>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</si>
  <si>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</si>
  <si>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</si>
  <si>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</si>
  <si>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</si>
  <si>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</si>
  <si>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</si>
  <si>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</si>
  <si>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</si>
  <si>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</si>
  <si>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</si>
  <si>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</si>
  <si>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</si>
  <si>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</si>
  <si>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</si>
  <si>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</si>
  <si>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</si>
  <si>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</si>
  <si>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</si>
  <si>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</si>
  <si>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</si>
  <si>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</si>
  <si>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</si>
  <si>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</si>
  <si>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</si>
  <si>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</si>
  <si>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</si>
  <si>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</si>
  <si>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</si>
  <si>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</si>
  <si>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</si>
  <si>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</si>
  <si>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</si>
  <si>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</si>
  <si>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</si>
  <si>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</si>
  <si>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</si>
  <si>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</si>
  <si>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</si>
  <si>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</si>
  <si>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</si>
  <si>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</si>
  <si>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</si>
  <si>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</si>
  <si>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</si>
  <si>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</si>
  <si>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</si>
  <si>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</si>
  <si>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</si>
  <si>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</si>
  <si>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</si>
  <si>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</si>
  <si>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</si>
  <si>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</si>
  <si>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</si>
  <si>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</si>
  <si>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</si>
  <si>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</si>
  <si>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</si>
  <si>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</si>
  <si>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</si>
  <si>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</si>
  <si>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</si>
  <si>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</si>
  <si>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</si>
  <si>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</si>
  <si>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</si>
  <si>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</si>
  <si>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</si>
  <si>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</si>
  <si>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</si>
  <si>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</si>
  <si>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</si>
  <si>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</si>
  <si>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</si>
  <si>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</si>
  <si>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</si>
  <si>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</si>
  <si>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</si>
  <si>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</si>
  <si>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</si>
  <si>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</si>
  <si>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</si>
  <si>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</si>
  <si>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</si>
  <si>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</si>
  <si>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</si>
  <si>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</si>
  <si>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</si>
  <si>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</si>
  <si>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</si>
  <si>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</si>
  <si>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</si>
  <si>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</si>
  <si>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</si>
  <si>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</si>
  <si>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</si>
  <si>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</si>
  <si>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</si>
  <si>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</si>
  <si>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</si>
  <si>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</si>
  <si>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</si>
  <si>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</si>
  <si>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</si>
  <si>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</si>
  <si>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</si>
  <si>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</si>
  <si>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</si>
  <si>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</si>
  <si>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</si>
  <si>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</si>
  <si>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</si>
  <si>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</si>
  <si>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</si>
  <si>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</si>
  <si>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</si>
  <si>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</si>
  <si>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</si>
  <si>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</si>
  <si>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</si>
  <si>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</si>
  <si>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</si>
  <si>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</si>
  <si>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</si>
  <si>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</si>
  <si>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</si>
  <si>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</si>
  <si>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</si>
  <si>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</si>
  <si>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</si>
  <si>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</si>
  <si>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</si>
  <si>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</si>
  <si>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</si>
  <si>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</si>
  <si>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</si>
  <si>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</si>
  <si>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</si>
  <si>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</si>
  <si>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</si>
  <si>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</si>
  <si>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</si>
  <si>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</si>
  <si>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</si>
  <si>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</si>
  <si>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</si>
  <si>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</si>
  <si>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</si>
  <si>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</si>
  <si>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</si>
  <si>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</si>
  <si>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</si>
  <si>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</si>
  <si>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</si>
  <si>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</si>
  <si>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</si>
  <si>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</si>
  <si>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</si>
  <si>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</si>
  <si>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</si>
  <si>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</si>
  <si>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</si>
  <si>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</si>
  <si>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</si>
  <si>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</si>
  <si>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</si>
  <si>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</si>
  <si>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</si>
  <si>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</si>
  <si>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</si>
  <si>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</si>
  <si>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</si>
  <si>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</si>
  <si>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</si>
  <si>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</si>
  <si>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</si>
  <si>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</si>
  <si>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</si>
  <si>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</si>
  <si>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</si>
  <si>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</si>
  <si>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</si>
  <si>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</si>
  <si>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</si>
  <si>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</si>
  <si>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</si>
  <si>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</si>
  <si>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</si>
  <si>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</si>
  <si>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</si>
  <si>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</si>
  <si>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</si>
  <si>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</si>
  <si>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</si>
  <si>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</si>
  <si>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</si>
  <si>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</si>
  <si>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</si>
  <si>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</si>
  <si>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</si>
  <si>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</si>
  <si>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</si>
  <si>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</si>
  <si>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</si>
  <si>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</si>
  <si>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</si>
  <si>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</si>
  <si>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</si>
  <si>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</si>
  <si>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</si>
  <si>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</si>
  <si>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</si>
  <si>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</si>
  <si>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</si>
  <si>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</si>
  <si>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</si>
  <si>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</si>
  <si>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</si>
  <si>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</si>
  <si>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</si>
  <si>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</si>
  <si>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</si>
  <si>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</si>
  <si>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</si>
  <si>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</si>
  <si>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</si>
  <si>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</si>
  <si>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</si>
  <si>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</si>
  <si>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</si>
  <si>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</si>
  <si>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</si>
  <si>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</si>
  <si>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</si>
  <si>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</si>
  <si>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</si>
  <si>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</si>
  <si>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</si>
  <si>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</si>
  <si>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</si>
  <si>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</si>
  <si>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</si>
  <si>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</si>
  <si>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</si>
  <si>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</si>
  <si>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</si>
  <si>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</si>
  <si>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</si>
  <si>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</si>
  <si>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</si>
  <si>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</si>
  <si>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</si>
  <si>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</si>
  <si>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</si>
  <si>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</si>
  <si>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</si>
  <si>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</si>
  <si>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</si>
  <si>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</si>
  <si>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</si>
  <si>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</si>
  <si>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</si>
  <si>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</si>
  <si>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</si>
  <si>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</si>
  <si>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</si>
  <si>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</si>
  <si>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</si>
  <si>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</si>
  <si>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</si>
  <si>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</si>
  <si>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</si>
  <si>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</si>
  <si>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</si>
  <si>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</si>
  <si>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</si>
  <si>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</si>
  <si>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</si>
  <si>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</si>
  <si>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</si>
  <si>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</si>
  <si>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</si>
  <si>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</si>
  <si>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</si>
  <si>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</si>
  <si>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</si>
  <si>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</si>
  <si>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</si>
  <si>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</si>
  <si>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</si>
  <si>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</si>
  <si>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</si>
  <si>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</si>
  <si>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</si>
  <si>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</si>
  <si>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</si>
  <si>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</si>
  <si>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</si>
  <si>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</si>
  <si>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</si>
  <si>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</si>
  <si>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</si>
  <si>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</si>
  <si>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</si>
  <si>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</si>
  <si>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</si>
  <si>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</si>
  <si>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</si>
  <si>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</si>
  <si>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</si>
  <si>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</si>
  <si>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</si>
  <si>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</si>
  <si>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</si>
  <si>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</si>
  <si>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</si>
  <si>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</si>
  <si>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</si>
  <si>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</si>
  <si>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</si>
  <si>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</si>
  <si>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</si>
  <si>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</si>
  <si>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</si>
  <si>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</si>
  <si>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</si>
  <si>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</si>
  <si>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</si>
  <si>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</si>
  <si>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</si>
  <si>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</si>
  <si>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</si>
  <si>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</si>
  <si>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</si>
  <si>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</si>
  <si>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</si>
  <si>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</si>
  <si>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</si>
  <si>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</si>
  <si>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</si>
  <si>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</si>
  <si>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</si>
  <si>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</si>
  <si>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</si>
  <si>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</si>
  <si>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</si>
  <si>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</si>
  <si>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</si>
  <si>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</si>
  <si>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</si>
  <si>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</si>
  <si>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</si>
  <si>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</si>
  <si>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</si>
  <si>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</si>
  <si>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</si>
  <si>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</si>
  <si>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</si>
  <si>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</si>
  <si>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</si>
  <si>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</si>
  <si>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</si>
  <si>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</si>
  <si>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</si>
  <si>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</si>
  <si>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</si>
  <si>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</si>
  <si>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</si>
  <si>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</si>
  <si>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</si>
  <si>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</si>
  <si>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</si>
  <si>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</si>
  <si>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</si>
  <si>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</si>
  <si>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</si>
  <si>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</si>
  <si>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</si>
  <si>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</si>
  <si>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</si>
  <si>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</si>
  <si>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</si>
  <si>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</si>
  <si>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</si>
  <si>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</si>
  <si>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</si>
  <si>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</si>
  <si>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</si>
  <si>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</si>
  <si>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</si>
  <si>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</si>
  <si>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</si>
  <si>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</si>
  <si>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</si>
  <si>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</si>
  <si>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</si>
  <si>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</si>
  <si>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</si>
  <si>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</si>
  <si>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</si>
  <si>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</si>
  <si>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</si>
  <si>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</si>
  <si>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</si>
  <si>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</si>
  <si>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</si>
  <si>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</si>
  <si>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</si>
  <si>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</si>
  <si>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</si>
  <si>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</si>
  <si>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</si>
  <si>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</si>
  <si>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</si>
  <si>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</si>
  <si>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</si>
  <si>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</si>
  <si>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</si>
  <si>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</si>
  <si>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</si>
  <si>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</si>
  <si>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</si>
  <si>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</si>
  <si>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</si>
  <si>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</si>
  <si>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</si>
  <si>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</si>
  <si>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</si>
  <si>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</si>
  <si>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</si>
  <si>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</si>
  <si>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</si>
  <si>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</si>
  <si>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</si>
  <si>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</si>
  <si>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</si>
  <si>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</si>
  <si>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</si>
  <si>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</si>
  <si>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</si>
  <si>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</si>
  <si>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</si>
  <si>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</si>
  <si>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</si>
  <si>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</si>
  <si>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</si>
  <si>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</si>
  <si>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</si>
  <si>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</si>
  <si>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</si>
  <si>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</si>
  <si>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</si>
  <si>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</si>
  <si>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</si>
  <si>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</si>
  <si>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</si>
  <si>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</si>
  <si>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</si>
  <si>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</si>
  <si>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</si>
  <si>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</si>
  <si>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</si>
  <si>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</si>
  <si>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</si>
  <si>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</si>
  <si>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</si>
  <si>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</si>
  <si>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</si>
  <si>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</si>
  <si>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</si>
  <si>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</si>
  <si>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</si>
  <si>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</si>
  <si>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</si>
  <si>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</si>
  <si>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</si>
  <si>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</si>
  <si>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</si>
  <si>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</si>
  <si>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</si>
  <si>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</si>
  <si>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</si>
  <si>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</si>
  <si>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</si>
  <si>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</si>
  <si>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</si>
  <si>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</si>
  <si>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</si>
  <si>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</si>
  <si>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</si>
  <si>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</si>
  <si>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</si>
  <si>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</si>
  <si>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</si>
  <si>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</si>
  <si>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</si>
  <si>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</si>
  <si>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</si>
  <si>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</si>
  <si>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</si>
  <si>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</si>
  <si>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</si>
  <si>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</si>
  <si>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</si>
  <si>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</si>
  <si>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</si>
  <si>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</si>
  <si>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</si>
  <si>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</si>
  <si>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</si>
  <si>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</si>
  <si>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</si>
  <si>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</si>
  <si>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</si>
  <si>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</si>
  <si>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</si>
  <si>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</si>
  <si>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</si>
  <si>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</si>
  <si>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</si>
  <si>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</si>
  <si>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</si>
  <si>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</si>
  <si>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</si>
  <si>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</si>
  <si>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</si>
  <si>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</si>
  <si>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</si>
  <si>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</si>
  <si>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</si>
  <si>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</si>
  <si>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</si>
  <si>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</si>
  <si>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</si>
  <si>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</si>
  <si>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</si>
  <si>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</si>
  <si>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</si>
  <si>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</si>
  <si>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</si>
  <si>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</si>
  <si>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</si>
  <si>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</si>
  <si>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</si>
  <si>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</si>
  <si>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</si>
  <si>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</si>
  <si>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</si>
  <si>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</si>
  <si>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</si>
  <si>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</si>
  <si>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</si>
  <si>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</si>
  <si>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</si>
  <si>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</si>
  <si>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</si>
  <si>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</si>
  <si>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</si>
  <si>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</si>
  <si>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</si>
  <si>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</si>
  <si>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</si>
  <si>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</si>
  <si>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</si>
  <si>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</si>
  <si>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</si>
  <si>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</si>
  <si>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</si>
  <si>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</si>
  <si>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</si>
  <si>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</si>
  <si>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</si>
  <si>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</si>
  <si>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</si>
  <si>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</si>
  <si>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</si>
  <si>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</si>
  <si>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</si>
  <si>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</si>
  <si>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</si>
  <si>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</si>
  <si>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</si>
  <si>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</si>
  <si>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</si>
  <si>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</si>
  <si>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</si>
  <si>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</si>
  <si>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</si>
  <si>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</si>
  <si>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</si>
  <si>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</si>
  <si>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</si>
  <si>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</si>
  <si>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</si>
  <si>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</si>
  <si>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</si>
  <si>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</si>
  <si>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</si>
  <si>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</si>
  <si>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</si>
  <si>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</si>
  <si>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</si>
  <si>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</si>
  <si>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</si>
  <si>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</si>
  <si>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</si>
  <si>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</si>
  <si>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</si>
  <si>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</si>
  <si>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</si>
  <si>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</si>
  <si>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</si>
  <si>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</si>
  <si>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</si>
  <si>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</si>
  <si>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</si>
  <si>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</si>
  <si>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</si>
  <si>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</si>
  <si>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</si>
  <si>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</si>
  <si>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</si>
  <si>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</si>
  <si>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</si>
  <si>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</si>
  <si>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</si>
  <si>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</si>
  <si>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</si>
  <si>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</si>
  <si>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</si>
  <si>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</si>
  <si>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</si>
  <si>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</si>
  <si>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</si>
  <si>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</si>
  <si>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</si>
  <si>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</si>
  <si>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</si>
  <si>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</si>
  <si>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</si>
  <si>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</si>
  <si>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</si>
  <si>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</si>
  <si>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</si>
  <si>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</si>
  <si>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</si>
  <si>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</si>
  <si>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</si>
  <si>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</si>
  <si>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</si>
  <si>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</si>
  <si>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</si>
  <si>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</si>
  <si>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</si>
  <si>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</si>
  <si>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</si>
  <si>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</si>
  <si>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</si>
  <si>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</si>
  <si>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</si>
  <si>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</si>
  <si>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</si>
  <si>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</si>
  <si>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</si>
  <si>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</si>
  <si>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</si>
  <si>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</si>
  <si>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</si>
  <si>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</si>
  <si>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</si>
  <si>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</si>
  <si>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</si>
  <si>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</si>
  <si>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</si>
  <si>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</si>
  <si>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</si>
  <si>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</si>
  <si>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</si>
  <si>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</si>
  <si>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</si>
  <si>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</si>
  <si>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</si>
  <si>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</si>
  <si>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</si>
  <si>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</si>
  <si>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</si>
  <si>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</si>
  <si>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</si>
  <si>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</si>
  <si>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</si>
  <si>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</si>
  <si>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</si>
  <si>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</si>
  <si>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</si>
  <si>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</si>
  <si>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</si>
  <si>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</si>
  <si>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</si>
  <si>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</si>
  <si>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</si>
  <si>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</si>
  <si>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</si>
  <si>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</si>
  <si>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</si>
  <si>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</si>
  <si>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</si>
  <si>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</si>
  <si>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</si>
  <si>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</si>
  <si>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</si>
  <si>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</si>
  <si>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</si>
  <si>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</si>
  <si>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</si>
  <si>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</si>
  <si>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</si>
  <si>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</si>
  <si>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</si>
  <si>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</si>
  <si>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</si>
  <si>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</si>
  <si>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</si>
  <si>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</si>
  <si>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</si>
  <si>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</si>
  <si>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</si>
  <si>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</si>
  <si>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</si>
  <si>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</si>
  <si>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</si>
  <si>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</si>
  <si>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</si>
  <si>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</si>
  <si>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</si>
  <si>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</si>
  <si>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</si>
  <si>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</si>
  <si>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</si>
  <si>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</si>
  <si>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</si>
  <si>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</si>
  <si>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</si>
  <si>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</si>
  <si>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</si>
  <si>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</si>
  <si>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</si>
  <si>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</si>
  <si>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</si>
  <si>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</si>
  <si>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</si>
  <si>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</si>
  <si>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</si>
  <si>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</si>
  <si>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</si>
  <si>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</si>
  <si>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</si>
  <si>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</si>
  <si>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</si>
  <si>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</si>
  <si>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</si>
  <si>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</si>
  <si>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</si>
  <si>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</si>
  <si>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</si>
  <si>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</si>
  <si>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</si>
  <si>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</si>
  <si>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</si>
  <si>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</si>
  <si>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</si>
  <si>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</si>
  <si>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</si>
  <si>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</si>
  <si>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</si>
  <si>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</si>
  <si>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</si>
  <si>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</si>
  <si>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</si>
  <si>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</si>
  <si>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</si>
  <si>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</si>
  <si>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</si>
  <si>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</si>
  <si>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</si>
  <si>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</si>
  <si>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</si>
  <si>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</si>
  <si>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</si>
  <si>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</si>
  <si>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</si>
  <si>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</si>
  <si>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</si>
  <si>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</si>
  <si>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</si>
  <si>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</si>
  <si>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</si>
  <si>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</si>
  <si>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</si>
  <si>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</si>
  <si>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</si>
  <si>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</si>
  <si>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</si>
  <si>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</si>
  <si>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</si>
  <si>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</si>
  <si>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</si>
  <si>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</si>
  <si>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</si>
  <si>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</si>
  <si>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</si>
  <si>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</si>
  <si>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</si>
  <si>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</si>
  <si>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</si>
  <si>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</si>
  <si>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</si>
  <si>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</si>
  <si>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</si>
  <si>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</si>
  <si>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</si>
  <si>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</si>
  <si>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</si>
  <si>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</si>
  <si>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</si>
  <si>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</si>
  <si>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</si>
  <si>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</si>
  <si>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</si>
  <si>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</si>
  <si>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</si>
  <si>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</si>
  <si>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</si>
  <si>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</si>
  <si>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</si>
  <si>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</si>
  <si>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</si>
  <si>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</si>
  <si>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</si>
  <si>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</si>
  <si>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</si>
  <si>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</si>
  <si>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</si>
  <si>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</si>
  <si>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</si>
  <si>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</si>
  <si>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</si>
  <si>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</si>
  <si>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</si>
  <si>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</si>
  <si>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</si>
  <si>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</si>
  <si>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</si>
  <si>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</si>
  <si>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</si>
  <si>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</si>
  <si>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</si>
  <si>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</si>
  <si>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</si>
  <si>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</si>
  <si>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</si>
  <si>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</si>
  <si>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</si>
  <si>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</si>
  <si>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</si>
  <si>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</si>
  <si>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</si>
  <si>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</si>
  <si>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</si>
  <si>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</si>
  <si>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</si>
  <si>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</si>
  <si>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</si>
  <si>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</si>
  <si>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</si>
  <si>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</si>
  <si>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</si>
  <si>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</si>
  <si>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</si>
  <si>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</si>
  <si>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</si>
  <si>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</si>
  <si>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</si>
  <si>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</si>
  <si>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</si>
  <si>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</si>
  <si>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</si>
  <si>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</si>
  <si>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</si>
  <si>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</si>
  <si>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</si>
  <si>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</si>
  <si>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</si>
  <si>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</si>
  <si>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</si>
  <si>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</si>
  <si>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</si>
  <si>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</si>
  <si>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</si>
  <si>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</si>
  <si>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</si>
  <si>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</si>
  <si>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</si>
  <si>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</si>
  <si>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</si>
  <si>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</si>
  <si>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</si>
  <si>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</si>
  <si>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</si>
  <si>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</si>
  <si>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</si>
  <si>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</si>
  <si>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</si>
  <si>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</si>
  <si>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</si>
  <si>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</si>
  <si>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</si>
  <si>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</si>
  <si>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</si>
  <si>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</si>
  <si>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</si>
  <si>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</si>
  <si>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</si>
  <si>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</si>
  <si>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</si>
  <si>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</si>
  <si>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</si>
  <si>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</si>
  <si>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</si>
  <si>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</si>
  <si>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</si>
  <si>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</si>
  <si>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</si>
  <si>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</si>
  <si>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</si>
  <si>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</si>
  <si>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</si>
  <si>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</si>
  <si>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</si>
  <si>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</si>
  <si>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</si>
  <si>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</si>
  <si>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</si>
  <si>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</si>
  <si>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</si>
  <si>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</si>
  <si>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</si>
  <si>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</si>
  <si>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</si>
  <si>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</si>
  <si>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</si>
  <si>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</si>
  <si>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</si>
  <si>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</si>
  <si>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</si>
  <si>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</si>
  <si>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</si>
  <si>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</si>
  <si>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</si>
  <si>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</si>
  <si>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</si>
  <si>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</si>
  <si>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</si>
  <si>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</si>
  <si>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</si>
  <si>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</si>
  <si>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</si>
  <si>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</si>
  <si>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</si>
  <si>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</si>
  <si>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</si>
  <si>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</si>
  <si>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</si>
  <si>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</si>
  <si>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</si>
  <si>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</si>
  <si>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</si>
  <si>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</si>
  <si>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</si>
  <si>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</si>
  <si>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</si>
  <si>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</si>
  <si>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</si>
  <si>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</si>
  <si>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</si>
  <si>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</si>
  <si>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</si>
  <si>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</si>
  <si>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</si>
  <si>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</si>
  <si>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</si>
  <si>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</si>
  <si>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</si>
  <si>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</si>
  <si>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</si>
  <si>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</si>
  <si>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</si>
  <si>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</si>
  <si>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</si>
  <si>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</si>
  <si>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</si>
  <si>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</si>
  <si>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</si>
  <si>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</si>
  <si>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</si>
  <si>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</si>
  <si>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</si>
  <si>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</si>
  <si>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</si>
  <si>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</si>
  <si>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</si>
  <si>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</si>
  <si>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</si>
  <si>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</si>
  <si>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</si>
  <si>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</si>
  <si>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</si>
  <si>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</si>
  <si>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</si>
  <si>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本级一般公共预算支出</t>
  </si>
  <si>
    <t>1-5  2022年云南滇中新区本级一般公共预算政府预算经济分类表（基本支出）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</si>
  <si>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</si>
  <si>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</si>
  <si>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</si>
  <si>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</si>
  <si>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</si>
  <si>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</si>
  <si>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</si>
  <si>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</si>
  <si>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</si>
  <si>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</si>
  <si>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</si>
  <si>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</si>
  <si>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</si>
  <si>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</si>
  <si>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</si>
  <si>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</si>
  <si>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</si>
  <si>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</si>
  <si>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</si>
  <si>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</si>
  <si>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</si>
  <si>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</si>
  <si>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</si>
  <si>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</si>
  <si>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</si>
  <si>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</si>
  <si>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</si>
  <si>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</si>
  <si>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</si>
  <si>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项       目</t>
  </si>
  <si>
    <t>其中：延续项目</t>
  </si>
  <si>
    <t>其中：新增项目</t>
  </si>
  <si>
    <t>一般公共服务支出</t>
  </si>
  <si>
    <t>2022年新区本级预算安排中无相关资金，故该表无数据。</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</si>
  <si>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</si>
  <si>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</si>
  <si>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</si>
  <si>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</si>
  <si>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</si>
  <si>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</si>
  <si>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</si>
  <si>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</si>
  <si>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</si>
  <si>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</si>
  <si>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</si>
  <si>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</si>
  <si>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</si>
  <si>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</si>
  <si>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</si>
  <si>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</si>
  <si>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</si>
  <si>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</si>
  <si>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</si>
  <si>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</si>
  <si>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州（市）</t>
  </si>
  <si>
    <t>税收返还</t>
  </si>
  <si>
    <t>转移支付</t>
  </si>
  <si>
    <t>一、提前下达数</t>
  </si>
  <si>
    <t>2022年滇中新区本级预算安排中无相关资金，该表无数据。</t>
  </si>
  <si>
    <t xml:space="preserve"> </t>
  </si>
  <si>
    <t>二、预算数</t>
  </si>
  <si>
    <t>1-8  2022年云南滇中新区本级“三公”经费预算财政拨款情况统计表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</si>
  <si>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</si>
  <si>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</si>
  <si>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</si>
  <si>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</si>
  <si>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</si>
  <si>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</si>
  <si>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</si>
  <si>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</si>
  <si>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2-1  2022年云南滇中新区本级政府性基金预算收入情况表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</si>
  <si>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</si>
  <si>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</si>
  <si>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</si>
  <si>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</si>
  <si>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</si>
  <si>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</si>
  <si>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</si>
  <si>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</si>
  <si>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</si>
  <si>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</si>
  <si>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</si>
  <si>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</si>
  <si>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</si>
  <si>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</si>
  <si>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</si>
  <si>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</si>
  <si>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</si>
  <si>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</si>
  <si>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</si>
  <si>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</si>
  <si>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</si>
  <si>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</si>
  <si>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</si>
  <si>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</si>
  <si>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</si>
  <si>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</si>
  <si>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</si>
  <si>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</si>
  <si>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</si>
  <si>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</si>
  <si>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</si>
  <si>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</si>
  <si>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</si>
  <si>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</si>
  <si>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</si>
  <si>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</si>
  <si>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</si>
  <si>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</si>
  <si>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</si>
  <si>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</si>
  <si>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</si>
  <si>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</si>
  <si>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</si>
  <si>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</si>
  <si>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</si>
  <si>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</si>
  <si>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</si>
  <si>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</si>
  <si>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政府性基金预算收入</t>
  </si>
  <si>
    <t>地方政府专项债务收入</t>
  </si>
  <si>
    <t xml:space="preserve">  政府性基金转移收入</t>
  </si>
  <si>
    <t xml:space="preserve">     政府性基金补助收入</t>
  </si>
  <si>
    <t xml:space="preserve">     抗疫特别国债转移支付收入</t>
  </si>
  <si>
    <t>2-2  2022年云南滇中新区本级政府性基金预算支出情况表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</si>
  <si>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</si>
  <si>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</si>
  <si>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</si>
  <si>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</si>
  <si>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</si>
  <si>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</si>
  <si>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</si>
  <si>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</si>
  <si>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</si>
  <si>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</si>
  <si>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</si>
  <si>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</si>
  <si>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</si>
  <si>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</si>
  <si>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</si>
  <si>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</si>
  <si>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</si>
  <si>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</si>
  <si>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</si>
  <si>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</si>
  <si>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</si>
  <si>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</si>
  <si>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</si>
  <si>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</si>
  <si>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</si>
  <si>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</si>
  <si>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</si>
  <si>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</si>
  <si>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</si>
  <si>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</si>
  <si>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</si>
  <si>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</si>
  <si>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</si>
  <si>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</si>
  <si>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</si>
  <si>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</si>
  <si>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</si>
  <si>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</si>
  <si>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</si>
  <si>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</si>
  <si>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</si>
  <si>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</si>
  <si>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</si>
  <si>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</si>
  <si>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</si>
  <si>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</si>
  <si>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</si>
  <si>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</si>
  <si>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</si>
  <si>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</si>
  <si>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</si>
  <si>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</si>
  <si>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</si>
  <si>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</si>
  <si>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</si>
  <si>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</si>
  <si>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</si>
  <si>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</si>
  <si>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</si>
  <si>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</si>
  <si>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</si>
  <si>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</si>
  <si>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</si>
  <si>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</si>
  <si>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</si>
  <si>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</si>
  <si>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</si>
  <si>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</si>
  <si>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</si>
  <si>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</si>
  <si>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</si>
  <si>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</si>
  <si>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</si>
  <si>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</si>
  <si>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</si>
  <si>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</si>
  <si>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</si>
  <si>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</si>
  <si>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</si>
  <si>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</si>
  <si>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</si>
  <si>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</si>
  <si>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</si>
  <si>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</si>
  <si>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</si>
  <si>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</si>
  <si>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</si>
  <si>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</si>
  <si>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</si>
  <si>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</si>
  <si>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</si>
  <si>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</si>
  <si>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</si>
  <si>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</si>
  <si>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</si>
  <si>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</si>
  <si>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</si>
  <si>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</si>
  <si>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</si>
  <si>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</si>
  <si>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</si>
  <si>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</si>
  <si>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</si>
  <si>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</si>
  <si>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</si>
  <si>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</si>
  <si>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</si>
  <si>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</si>
  <si>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</si>
  <si>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</si>
  <si>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</si>
  <si>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</si>
  <si>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</si>
  <si>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</si>
  <si>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</si>
  <si>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</si>
  <si>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</si>
  <si>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</si>
  <si>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</si>
  <si>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</si>
  <si>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</si>
  <si>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</si>
  <si>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</si>
  <si>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</si>
  <si>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</si>
  <si>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</si>
  <si>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</si>
  <si>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</si>
  <si>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</si>
  <si>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</si>
  <si>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</si>
  <si>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</si>
  <si>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</si>
  <si>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</si>
  <si>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</si>
  <si>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</si>
  <si>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</si>
  <si>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</si>
  <si>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</si>
  <si>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</si>
  <si>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</si>
  <si>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</si>
  <si>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</si>
  <si>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</si>
  <si>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</si>
  <si>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</si>
  <si>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</si>
  <si>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</si>
  <si>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</si>
  <si>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</si>
  <si>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</si>
  <si>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</si>
  <si>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</si>
  <si>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</si>
  <si>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</si>
  <si>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</si>
  <si>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</si>
  <si>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</si>
  <si>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</si>
  <si>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</si>
  <si>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</si>
  <si>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</si>
  <si>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</si>
  <si>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</si>
  <si>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</si>
  <si>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</si>
  <si>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</si>
  <si>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</si>
  <si>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</si>
  <si>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</si>
  <si>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</si>
  <si>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</si>
  <si>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</si>
  <si>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</si>
  <si>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</si>
  <si>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</si>
  <si>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</si>
  <si>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</si>
  <si>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</si>
  <si>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</si>
  <si>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</si>
  <si>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</si>
  <si>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</si>
  <si>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</si>
  <si>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</si>
  <si>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</si>
  <si>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</si>
  <si>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</si>
  <si>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</si>
  <si>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</si>
  <si>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</si>
  <si>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</si>
  <si>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</si>
  <si>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</si>
  <si>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</si>
  <si>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</si>
  <si>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</si>
  <si>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</si>
  <si>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</si>
  <si>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</si>
  <si>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</si>
  <si>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</si>
  <si>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</si>
  <si>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</si>
  <si>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</si>
  <si>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</si>
  <si>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</si>
  <si>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</si>
  <si>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</si>
  <si>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</si>
  <si>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</si>
  <si>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</si>
  <si>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</si>
  <si>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</si>
  <si>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</si>
  <si>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</si>
  <si>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</si>
  <si>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</si>
  <si>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</si>
  <si>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</si>
  <si>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</si>
  <si>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</si>
  <si>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</si>
  <si>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</si>
  <si>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</si>
  <si>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</si>
  <si>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</si>
  <si>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</si>
  <si>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</si>
  <si>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</si>
  <si>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</si>
  <si>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</si>
  <si>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</si>
  <si>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</si>
  <si>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</si>
  <si>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</si>
  <si>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</si>
  <si>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</si>
  <si>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</si>
  <si>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</si>
  <si>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</si>
  <si>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</si>
  <si>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</si>
  <si>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</si>
  <si>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</si>
  <si>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</si>
  <si>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</si>
  <si>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</si>
  <si>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</si>
  <si>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</si>
  <si>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</si>
  <si>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</si>
  <si>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</si>
  <si>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</si>
  <si>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</si>
  <si>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</si>
  <si>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</si>
  <si>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</si>
  <si>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</si>
  <si>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</si>
  <si>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</si>
  <si>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</si>
  <si>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</si>
  <si>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</si>
  <si>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</si>
  <si>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</si>
  <si>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</si>
  <si>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</si>
  <si>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</si>
  <si>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</si>
  <si>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</si>
  <si>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</si>
  <si>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</si>
  <si>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</si>
  <si>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</si>
  <si>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</si>
  <si>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</si>
  <si>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</si>
  <si>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</si>
  <si>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</si>
  <si>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</si>
  <si>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</si>
  <si>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</si>
  <si>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</si>
  <si>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</si>
  <si>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</si>
  <si>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</si>
  <si>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</si>
  <si>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</si>
  <si>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</si>
  <si>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</si>
  <si>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</si>
  <si>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</si>
  <si>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</si>
  <si>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</si>
  <si>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</si>
  <si>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</si>
  <si>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</si>
  <si>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</si>
  <si>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</si>
  <si>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</si>
  <si>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</si>
  <si>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</si>
  <si>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</si>
  <si>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</si>
  <si>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</si>
  <si>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</si>
  <si>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</si>
  <si>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</si>
  <si>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</si>
  <si>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</si>
  <si>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</si>
  <si>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</si>
  <si>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</si>
  <si>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</si>
  <si>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</si>
  <si>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</si>
  <si>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</si>
  <si>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</si>
  <si>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</si>
  <si>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</si>
  <si>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</si>
  <si>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</si>
  <si>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</si>
  <si>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</si>
  <si>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</si>
  <si>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</si>
  <si>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</si>
  <si>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</si>
  <si>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</si>
  <si>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</si>
  <si>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</si>
  <si>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</si>
  <si>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</si>
  <si>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</si>
  <si>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</si>
  <si>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</si>
  <si>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</si>
  <si>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</si>
  <si>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</si>
  <si>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</si>
  <si>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</si>
  <si>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</si>
  <si>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</si>
  <si>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</si>
  <si>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</si>
  <si>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</si>
  <si>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</si>
  <si>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</si>
  <si>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</si>
  <si>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</si>
  <si>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</si>
  <si>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</si>
  <si>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</si>
  <si>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</si>
  <si>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</si>
  <si>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</si>
  <si>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</si>
  <si>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</si>
  <si>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</si>
  <si>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</si>
  <si>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</si>
  <si>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</si>
  <si>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</si>
  <si>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</si>
  <si>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</si>
  <si>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</si>
  <si>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</si>
  <si>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</si>
  <si>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</si>
  <si>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</si>
  <si>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</si>
  <si>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</si>
  <si>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</si>
  <si>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</si>
  <si>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</si>
  <si>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</si>
  <si>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</si>
  <si>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</si>
  <si>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</si>
  <si>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</si>
  <si>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</si>
  <si>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</si>
  <si>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</si>
  <si>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</si>
  <si>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</si>
  <si>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</si>
  <si>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</si>
  <si>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</si>
  <si>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</si>
  <si>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</si>
  <si>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</si>
  <si>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</si>
  <si>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</si>
  <si>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</si>
  <si>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</si>
  <si>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</si>
  <si>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</si>
  <si>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</si>
  <si>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</si>
  <si>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</si>
  <si>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</si>
  <si>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</si>
  <si>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</si>
  <si>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</si>
  <si>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</si>
  <si>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</si>
  <si>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</si>
  <si>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</si>
  <si>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</si>
  <si>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</si>
  <si>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</si>
  <si>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</si>
  <si>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</si>
  <si>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</si>
  <si>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</si>
  <si>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</si>
  <si>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</si>
  <si>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</si>
  <si>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</si>
  <si>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</si>
  <si>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</si>
  <si>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</si>
  <si>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</si>
  <si>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</si>
  <si>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</si>
  <si>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</si>
  <si>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</si>
  <si>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</si>
  <si>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</si>
  <si>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</si>
  <si>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</si>
  <si>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</si>
  <si>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</si>
  <si>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</si>
  <si>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</si>
  <si>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</si>
  <si>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</si>
  <si>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</si>
  <si>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</si>
  <si>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</si>
  <si>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</si>
  <si>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</si>
  <si>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</si>
  <si>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</si>
  <si>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</si>
  <si>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</si>
  <si>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</si>
  <si>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</si>
  <si>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</si>
  <si>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</si>
  <si>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</si>
  <si>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</si>
  <si>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</si>
  <si>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</si>
  <si>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</si>
  <si>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</si>
  <si>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</si>
  <si>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</si>
  <si>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</si>
  <si>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</si>
  <si>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</si>
  <si>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</si>
  <si>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</si>
  <si>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</si>
  <si>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2022年新区本级政府性基金预算收入情况表</t>
  </si>
  <si>
    <t>本级政府性基金预算收入</t>
  </si>
  <si>
    <t xml:space="preserve">   政府性基金补助收入</t>
  </si>
  <si>
    <t xml:space="preserve">     政府性基金上解收入</t>
  </si>
  <si>
    <t>2-4  2022年新区本级政府性基金预算支出情况表</t>
  </si>
  <si>
    <t>类</t>
  </si>
  <si>
    <t>本级政府性基金支出</t>
  </si>
  <si>
    <t>2300401</t>
  </si>
  <si>
    <t xml:space="preserve">     政府性基金补助支出</t>
  </si>
  <si>
    <t>203308</t>
  </si>
  <si>
    <t>23011</t>
  </si>
  <si>
    <t xml:space="preserve">   地方政府专项债务转贷支出</t>
  </si>
  <si>
    <t>上年结转对应安排支出</t>
  </si>
  <si>
    <t>2-5  2022年云南滇中新区本级政府性基金支出表(对下转移支付)</t>
  </si>
  <si>
    <t>2022年滇中新区本级无相关资金。</t>
  </si>
  <si>
    <t>本年支出小计</t>
  </si>
  <si>
    <t>3-1  2022年云南滇中新区本级国有资本经营收入预算情况表</t>
  </si>
  <si>
    <r>
      <rPr>
        <sz val="14"/>
        <rFont val="MS Serif"/>
        <family val="1"/>
      </rPr>
      <t xml:space="preserve">    </t>
    </r>
    <r>
      <rPr>
        <sz val="14"/>
        <color indexed="8"/>
        <rFont val="宋体"/>
        <family val="3"/>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</si>
  <si>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</si>
  <si>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</si>
  <si>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</si>
  <si>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</si>
  <si>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</si>
  <si>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</si>
  <si>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</si>
  <si>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</si>
  <si>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</si>
  <si>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</si>
  <si>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</si>
  <si>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</si>
  <si>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</si>
  <si>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family val="3"/>
        <charset val="134"/>
      </rPr>
      <t xml:space="preserve">  </t>
    </r>
    <r>
      <rPr>
        <sz val="14"/>
        <rFont val="宋体"/>
        <family val="3"/>
        <charset val="134"/>
      </rPr>
      <t xml:space="preserve"> </t>
    </r>
    <r>
      <rPr>
        <sz val="14"/>
        <rFont val="宋体"/>
        <family val="3"/>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</si>
  <si>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</si>
  <si>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</si>
  <si>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</si>
  <si>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</si>
  <si>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</si>
  <si>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</si>
  <si>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</si>
  <si>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</si>
  <si>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</si>
  <si>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</si>
  <si>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</si>
  <si>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</si>
  <si>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</si>
  <si>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</si>
  <si>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</si>
  <si>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</si>
  <si>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</si>
  <si>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</si>
  <si>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</si>
  <si>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</si>
  <si>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国有资本经营收入</t>
  </si>
  <si>
    <t>上年结转</t>
  </si>
  <si>
    <t>账务调整收入</t>
  </si>
  <si>
    <t>3-2  2022年云南滇中新区本级国有资本经营支出预算情况表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</si>
  <si>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</si>
  <si>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</si>
  <si>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</si>
  <si>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</si>
  <si>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</si>
  <si>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</si>
  <si>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</si>
  <si>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</si>
  <si>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</si>
  <si>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</si>
  <si>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</si>
  <si>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</si>
  <si>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</si>
  <si>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</si>
  <si>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</si>
  <si>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</si>
  <si>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</si>
  <si>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</si>
  <si>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</si>
  <si>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国有资本经营支出</t>
  </si>
  <si>
    <t>国有资本经营预算转移支付</t>
  </si>
  <si>
    <t>调出资金</t>
  </si>
  <si>
    <t>结转下年</t>
  </si>
  <si>
    <t>3-3  2022年滇中新区本级国有资本经营收入预算情况表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</si>
  <si>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</si>
  <si>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</si>
  <si>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</si>
  <si>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</si>
  <si>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</si>
  <si>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</si>
  <si>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</si>
  <si>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</si>
  <si>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</si>
  <si>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本级国有资本经营收入</t>
  </si>
  <si>
    <t>3-4  2022年滇中新区本级国有资本经营支出预算情况表</t>
  </si>
  <si>
    <t>项   目</t>
  </si>
  <si>
    <t xml:space="preserve">    "三供一业"移交补助支出</t>
  </si>
  <si>
    <t xml:space="preserve">   其他金融国有资本经营预算支出</t>
  </si>
  <si>
    <t>本级国有资本经营支出</t>
  </si>
  <si>
    <t>地  区</t>
  </si>
  <si>
    <t>预算数</t>
  </si>
  <si>
    <t>2022年预算滇中新区本级无相关资金安排</t>
  </si>
  <si>
    <t>合  计</t>
  </si>
  <si>
    <t>项目名称</t>
  </si>
  <si>
    <t>2022年预算云南滇中新区本级无相关资金安排。</t>
  </si>
  <si>
    <t>2022年预算云南滇中新区本级无社保基金预算安排</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</si>
  <si>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</si>
  <si>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</si>
  <si>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</si>
  <si>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</si>
  <si>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</si>
  <si>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</si>
  <si>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</si>
  <si>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</si>
  <si>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</si>
  <si>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</si>
  <si>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</si>
  <si>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</si>
  <si>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</si>
  <si>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</si>
  <si>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</si>
  <si>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</si>
  <si>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</si>
  <si>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</si>
  <si>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r>
      <rPr>
        <sz val="14"/>
        <rFont val="宋体"/>
        <family val="3"/>
        <charset val="134"/>
      </rPr>
      <t xml:space="preserve">    </t>
    </r>
    <r>
      <rPr>
        <sz val="14"/>
        <color indexed="8"/>
        <rFont val="宋体"/>
        <family val="3"/>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</si>
  <si>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</si>
  <si>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</si>
  <si>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</si>
  <si>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</si>
  <si>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</si>
  <si>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</si>
  <si>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</si>
  <si>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</si>
  <si>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</si>
  <si>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</si>
  <si>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</si>
  <si>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</si>
  <si>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</si>
  <si>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没有数据，省级不经办</t>
  </si>
  <si>
    <t>5-1  滇中新区本级2021年地方政府债务限额及余额预算情况表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</si>
  <si>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</si>
  <si>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</si>
  <si>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</si>
  <si>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</si>
  <si>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</si>
  <si>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</si>
  <si>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</si>
  <si>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</si>
  <si>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</si>
  <si>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</si>
  <si>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</si>
  <si>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</si>
  <si>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</si>
  <si>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XX省合计</t>
  </si>
  <si>
    <t xml:space="preserve">  一、滇中新区本级</t>
  </si>
  <si>
    <t xml:space="preserve"> 二、XX州（市）下级合计</t>
  </si>
  <si>
    <t>（一）下级地区1</t>
  </si>
  <si>
    <t>（二）下级地区2</t>
  </si>
  <si>
    <t>注：1.本表反映上一年度本地区、本级及分地区地方政府债务限额及余额预计执行数。</t>
  </si>
  <si>
    <t xml:space="preserve">    2.本表由县级以上地方各级财政部门在本级人民代表大会批准预算后二十日内公开。</t>
  </si>
  <si>
    <t>昆明市2021年地方政府债务限额及余额预算情况表</t>
  </si>
  <si>
    <t>（以昆明市为例）</t>
  </si>
  <si>
    <t xml:space="preserve">  昆明市</t>
  </si>
  <si>
    <t xml:space="preserve">    昆明市本级</t>
  </si>
  <si>
    <t xml:space="preserve">    五华区</t>
  </si>
  <si>
    <t xml:space="preserve">    盘龙区</t>
  </si>
  <si>
    <t>5-2  滇中新区本级2021年地方政府一般债务余额情况表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</si>
  <si>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</si>
  <si>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</si>
  <si>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</si>
  <si>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</si>
  <si>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</si>
  <si>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</si>
  <si>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</si>
  <si>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</si>
  <si>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</si>
  <si>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</si>
  <si>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</si>
  <si>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</si>
  <si>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滇中新区本级2021年地方政府一般债务余额情况表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</si>
  <si>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</si>
  <si>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</si>
  <si>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</si>
  <si>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滇中新区本级2021年地方政府专项债务余额情况表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</si>
  <si>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</si>
  <si>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</si>
  <si>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</si>
  <si>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</si>
  <si>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</si>
  <si>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</si>
  <si>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</si>
  <si>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</si>
  <si>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滇中新区本级2021年地方政府专项债务余额情况表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</si>
  <si>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</si>
  <si>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</si>
  <si>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</si>
  <si>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滇中新区本级地方政府债券发行及还本
付息情况表</t>
  </si>
  <si>
    <t>公式</t>
  </si>
  <si>
    <t>本地区</t>
  </si>
  <si>
    <t>本级</t>
  </si>
  <si>
    <t>一、2021年发行预计执行数</t>
  </si>
  <si>
    <t>A=B+D</t>
  </si>
  <si>
    <t>（一）一般债券</t>
  </si>
  <si>
    <t>再融资</t>
  </si>
  <si>
    <t xml:space="preserve">   其中：再融资债券</t>
  </si>
  <si>
    <t>（二）专项债券</t>
  </si>
  <si>
    <t>D</t>
  </si>
  <si>
    <t>新增</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</si>
  <si>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</si>
  <si>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</si>
  <si>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</si>
  <si>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</si>
  <si>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</si>
  <si>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</si>
  <si>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</si>
  <si>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</si>
  <si>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</si>
  <si>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</si>
  <si>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</si>
  <si>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</si>
  <si>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</si>
  <si>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</si>
  <si>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</si>
  <si>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</si>
  <si>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</si>
  <si>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</si>
  <si>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</si>
  <si>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</si>
  <si>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</si>
  <si>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</si>
  <si>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滇中新区本级2022年地方政府债务限额提前下达情况表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</si>
  <si>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</si>
  <si>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</si>
  <si>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</si>
  <si>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</si>
  <si>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</si>
  <si>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</si>
  <si>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滇中新区本级2022年年初新增地方政府债券资金安排表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</si>
  <si>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</si>
  <si>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</si>
  <si>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</si>
  <si>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</si>
  <si>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</si>
  <si>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</si>
  <si>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</si>
  <si>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</si>
  <si>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</si>
  <si>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单位名称、项目名称</t>
  </si>
  <si>
    <t>项目年度绩效目标</t>
  </si>
  <si>
    <t>一级指标</t>
  </si>
  <si>
    <t>二级指标</t>
  </si>
  <si>
    <t>三级指标</t>
  </si>
  <si>
    <t>指标性质</t>
  </si>
  <si>
    <t>指标值</t>
  </si>
  <si>
    <t>度量单位</t>
  </si>
  <si>
    <t>指标属性</t>
  </si>
  <si>
    <t>指标内容</t>
  </si>
  <si>
    <t>6-2  重点工作情况解释说明汇总表</t>
  </si>
  <si>
    <t>重点工作</t>
  </si>
  <si>
    <t>举借债务</t>
  </si>
  <si>
    <t>预算绩效</t>
  </si>
  <si>
    <t>产出指标</t>
    <phoneticPr fontId="94" type="noConversion"/>
  </si>
  <si>
    <t>数量指标</t>
    <phoneticPr fontId="94" type="noConversion"/>
  </si>
  <si>
    <t>质量指标</t>
    <phoneticPr fontId="94" type="noConversion"/>
  </si>
  <si>
    <t>时效指标</t>
    <phoneticPr fontId="94" type="noConversion"/>
  </si>
  <si>
    <t>效益指标</t>
    <phoneticPr fontId="94" type="noConversion"/>
  </si>
  <si>
    <t>重大项目和重点政策绩效目标表</t>
    <phoneticPr fontId="94" type="noConversion"/>
  </si>
  <si>
    <r>
      <t>云南滇中新区规划建设管理部、P</t>
    </r>
    <r>
      <rPr>
        <sz val="14"/>
        <color indexed="8"/>
        <rFont val="宋体"/>
        <family val="3"/>
        <charset val="134"/>
      </rPr>
      <t>PP政府付费</t>
    </r>
    <phoneticPr fontId="94" type="noConversion"/>
  </si>
  <si>
    <t>按照协议条款执行，确保不发生违约</t>
    <phoneticPr fontId="94" type="noConversion"/>
  </si>
  <si>
    <t>经济效益指标</t>
    <phoneticPr fontId="94" type="noConversion"/>
  </si>
  <si>
    <t>社会效益指标</t>
    <phoneticPr fontId="94" type="noConversion"/>
  </si>
  <si>
    <t>满意度指标</t>
    <phoneticPr fontId="94" type="noConversion"/>
  </si>
  <si>
    <t>服务对象满意度指标</t>
    <phoneticPr fontId="94" type="noConversion"/>
  </si>
  <si>
    <t>建设、改造、修缮工程量</t>
    <phoneticPr fontId="94" type="noConversion"/>
  </si>
  <si>
    <t>定量</t>
    <phoneticPr fontId="94" type="noConversion"/>
  </si>
  <si>
    <t>公里</t>
    <phoneticPr fontId="94" type="noConversion"/>
  </si>
  <si>
    <t>工程量完成率</t>
    <phoneticPr fontId="94" type="noConversion"/>
  </si>
  <si>
    <t>配套设施完成率</t>
    <phoneticPr fontId="94" type="noConversion"/>
  </si>
  <si>
    <t>经济收入</t>
    <phoneticPr fontId="94" type="noConversion"/>
  </si>
  <si>
    <t>综合利用率</t>
    <phoneticPr fontId="94" type="noConversion"/>
  </si>
  <si>
    <t>受益群体满意度</t>
    <phoneticPr fontId="94" type="noConversion"/>
  </si>
  <si>
    <t>定性</t>
    <phoneticPr fontId="94" type="noConversion"/>
  </si>
  <si>
    <t>万元</t>
    <phoneticPr fontId="94" type="noConversion"/>
  </si>
  <si>
    <t>无</t>
    <phoneticPr fontId="94" type="noConversion"/>
  </si>
  <si>
    <t>对于建设工程公路数进行考核</t>
    <phoneticPr fontId="94" type="noConversion"/>
  </si>
  <si>
    <t>对于建设工程进度进行考核</t>
    <phoneticPr fontId="94" type="noConversion"/>
  </si>
  <si>
    <t>对于配套工程进行考核</t>
    <phoneticPr fontId="94" type="noConversion"/>
  </si>
  <si>
    <t>资金使用情况</t>
    <phoneticPr fontId="94" type="noConversion"/>
  </si>
  <si>
    <t>社会使用效率</t>
    <phoneticPr fontId="94" type="noConversion"/>
  </si>
  <si>
    <t>选取新区年度预算安排中，资金占比最大的项目（PPP政府付费）公开绩效评价情况</t>
    <phoneticPr fontId="94" type="noConversion"/>
  </si>
  <si>
    <r>
      <t>2</t>
    </r>
    <r>
      <rPr>
        <b/>
        <sz val="14"/>
        <color theme="1"/>
        <rFont val="宋体"/>
        <family val="3"/>
        <charset val="134"/>
        <scheme val="minor"/>
      </rPr>
      <t>022</t>
    </r>
    <r>
      <rPr>
        <b/>
        <sz val="14"/>
        <color theme="1"/>
        <rFont val="宋体"/>
        <family val="3"/>
        <charset val="134"/>
        <scheme val="minor"/>
      </rPr>
      <t>年工作重点及工作情况</t>
    </r>
    <phoneticPr fontId="94" type="noConversion"/>
  </si>
  <si>
    <r>
      <t>2</t>
    </r>
    <r>
      <rPr>
        <sz val="11"/>
        <color theme="1"/>
        <rFont val="宋体"/>
        <family val="3"/>
        <charset val="134"/>
        <scheme val="minor"/>
      </rPr>
      <t>022年预算申报过程中，按照工作要求开展绩效评价。</t>
    </r>
    <phoneticPr fontId="94" type="noConversion"/>
  </si>
  <si>
    <t>产业发展专项资金</t>
    <phoneticPr fontId="94" type="noConversion"/>
  </si>
  <si>
    <t>新区将继续大力推进产业发展，预算安排5.2亿元产业发展专项资金，重点保障产业发展。</t>
    <phoneticPr fontId="94" type="noConversion"/>
  </si>
  <si>
    <r>
      <t>P</t>
    </r>
    <r>
      <rPr>
        <sz val="11"/>
        <color theme="1"/>
        <rFont val="宋体"/>
        <family val="3"/>
        <charset val="134"/>
        <scheme val="minor"/>
      </rPr>
      <t>PP政府付费</t>
    </r>
    <phoneticPr fontId="94" type="noConversion"/>
  </si>
  <si>
    <r>
      <t>新区将继续履行P</t>
    </r>
    <r>
      <rPr>
        <sz val="11"/>
        <color theme="1"/>
        <rFont val="宋体"/>
        <family val="3"/>
        <charset val="134"/>
        <scheme val="minor"/>
      </rPr>
      <t>PP政府付费协议，2022年预算安排PPP政府付费资金7亿元。</t>
    </r>
    <phoneticPr fontId="94" type="noConversion"/>
  </si>
  <si>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2022年新区本级“三公经费”较2021年预算相比，总数下降6.8万元，降幅为2%。新区本级严格落实“过紧日子”要求，在2022年预算编制时严控”三公经费“预算资金，其中：因公出国（境）费和下降2万元，降幅1%，公务接待费下降10.5万元，降幅8.5%。2022年预算公务用车购置及运行费较上年相比，增加4.5万元的主要原因是：随着新区本级正常工作运转需要，结合新区车辆编制情况，2022年新区需新增公务用车，导致公务用车购置及运行费增加4.5万元。</t>
    <phoneticPr fontId="94" type="noConversion"/>
  </si>
  <si>
    <t>1-1  2022年云南滇中新区本级一般公共预算收入情况表</t>
    <phoneticPr fontId="94" type="noConversion"/>
  </si>
  <si>
    <t>1-2  2022年云南滇中新区本级一般公共预算支出情况表</t>
    <phoneticPr fontId="94" type="noConversion"/>
  </si>
  <si>
    <t>1-6  2022年云南滇中新区本级一般公共预算支出表(对下转移支付项目)</t>
    <phoneticPr fontId="94" type="noConversion"/>
  </si>
  <si>
    <t>1-7  2022年滇中新区分地区税收返还和转移支付预算表</t>
    <phoneticPr fontId="94" type="noConversion"/>
  </si>
  <si>
    <t>3-5  2022年云南滇中新区国有资本经营预算转移支付表（分地区）</t>
    <phoneticPr fontId="94" type="noConversion"/>
  </si>
  <si>
    <t>3-6  2022年云南滇中新区本级国有资本经营预算转移支付表（分项目）</t>
    <phoneticPr fontId="94" type="noConversion"/>
  </si>
  <si>
    <t>4-1  2022年云南滇中新区社会保险基金收入预算情况表</t>
    <phoneticPr fontId="94" type="noConversion"/>
  </si>
  <si>
    <t>4-2  2022年云南滇中新区本级社会保险基金支出预算情况表</t>
    <phoneticPr fontId="94" type="noConversion"/>
  </si>
  <si>
    <t>4-3  2022年云南滇中新区本级社会保险基金收入预算情况表</t>
    <phoneticPr fontId="94" type="noConversion"/>
  </si>
  <si>
    <t>4-4  2022年云南滇中新区本级社会保险基金支出预算情况表</t>
    <phoneticPr fontId="94" type="noConversion"/>
  </si>
  <si>
    <t>2021年新区本级债务限额为184.71亿元，其中：一般债限额55.66亿元、专项债限额129.05亿元；从执行情况看，到2021年底，新区本级实际执行数债务限额为133亿元，其中：一般债限额48.04亿元、专项债务限额为84.96亿元。2022年未收到提前下达债务限额。</t>
    <phoneticPr fontId="94" type="noConversion"/>
  </si>
  <si>
    <t>2022年预算安排情况为：滇中新区（本级）收到省级补助资金5亿元，全部为一般性转移支付；今年，滇中新区（本级）预算安排补助安宁市、嵩明县、空港经济区2.5亿元，全部为一般性转移支付，主要为：安宁市中石油、昆钢项目分享税收返还资金、嵩明县、空港经济区财力补助资金。2022年年初预算安排中，未收到和下达县市区专项转移支付资金。</t>
    <phoneticPr fontId="94" type="noConversion"/>
  </si>
  <si>
    <t>2022年初预算新区本级无相关资金</t>
    <phoneticPr fontId="94" type="noConversion"/>
  </si>
</sst>
</file>

<file path=xl/styles.xml><?xml version="1.0" encoding="utf-8"?>
<styleSheet xmlns="http://schemas.openxmlformats.org/spreadsheetml/2006/main">
  <numFmts count="30">
    <numFmt numFmtId="41" formatCode="_ * #,##0_ ;_ * \-#,##0_ ;_ * &quot;-&quot;_ ;_ @_ "/>
    <numFmt numFmtId="43" formatCode="_ * #,##0.00_ ;_ * \-#,##0.00_ ;_ * &quot;-&quot;??_ ;_ @_ "/>
    <numFmt numFmtId="176" formatCode="yy\.mm\.dd"/>
    <numFmt numFmtId="177" formatCode="\$#,##0;\(\$#,##0\)"/>
    <numFmt numFmtId="178" formatCode="\$#,##0.00;\(\$#,##0.00\)"/>
    <numFmt numFmtId="179" formatCode="&quot;$&quot;#,##0.00_);[Red]\(&quot;$&quot;#,##0.00\)"/>
    <numFmt numFmtId="180" formatCode="#,##0_ ;[Red]\-#,##0\ "/>
    <numFmt numFmtId="181" formatCode="#,##0.000000"/>
    <numFmt numFmtId="182" formatCode="0_ "/>
    <numFmt numFmtId="183" formatCode="_-&quot;$&quot;\ * #,##0_-;_-&quot;$&quot;\ * #,##0\-;_-&quot;$&quot;\ * &quot;-&quot;_-;_-@_-"/>
    <numFmt numFmtId="184" formatCode="_(* #,##0.00_);_(* \(#,##0.00\);_(* &quot;-&quot;??_);_(@_)"/>
    <numFmt numFmtId="185" formatCode="#,##0.0_);\(#,##0.0\)"/>
    <numFmt numFmtId="186" formatCode="0.0%"/>
    <numFmt numFmtId="187" formatCode="#,##0;\(#,##0\)"/>
    <numFmt numFmtId="188" formatCode="_(&quot;$&quot;* #,##0.00_);_(&quot;$&quot;* \(#,##0.00\);_(&quot;$&quot;* &quot;-&quot;??_);_(@_)"/>
    <numFmt numFmtId="189" formatCode="&quot;$&quot;\ #,##0.00_-;[Red]&quot;$&quot;\ #,##0.00\-"/>
    <numFmt numFmtId="190" formatCode="#,##0.00_ ;\-#,##0.00;;"/>
    <numFmt numFmtId="191" formatCode="_-* #,##0.00_-;\-* #,##0.00_-;_-* &quot;-&quot;??_-;_-@_-"/>
    <numFmt numFmtId="192" formatCode="_-* #,##0_-;\-* #,##0_-;_-* &quot;-&quot;_-;_-@_-"/>
    <numFmt numFmtId="193" formatCode="_-&quot;$&quot;\ * #,##0.00_-;_-&quot;$&quot;\ * #,##0.00\-;_-&quot;$&quot;\ * &quot;-&quot;??_-;_-@_-"/>
    <numFmt numFmtId="194" formatCode="0.0"/>
    <numFmt numFmtId="195" formatCode="&quot;$&quot;\ #,##0_-;[Red]&quot;$&quot;\ #,##0\-"/>
    <numFmt numFmtId="196" formatCode="&quot;$&quot;#,##0_);[Red]\(&quot;$&quot;#,##0\)"/>
    <numFmt numFmtId="197" formatCode="_(&quot;$&quot;* #,##0_);_(&quot;$&quot;* \(#,##0\);_(&quot;$&quot;* &quot;-&quot;_);_(@_)"/>
    <numFmt numFmtId="198" formatCode="_(* #,##0_);_(* \(#,##0\);_(* &quot;-&quot;_);_(@_)"/>
    <numFmt numFmtId="199" formatCode="0\.0,&quot;0&quot;"/>
    <numFmt numFmtId="200" formatCode="#,##0_ "/>
    <numFmt numFmtId="201" formatCode="_ * #,##0_ ;_ * \-#,##0_ ;_ * &quot;-&quot;??_ ;_ @_ "/>
    <numFmt numFmtId="202" formatCode="#,##0.00_);[Red]\(#,##0.00\)"/>
    <numFmt numFmtId="203" formatCode="0.00_ "/>
  </numFmts>
  <fonts count="122">
    <font>
      <sz val="11"/>
      <color indexed="8"/>
      <name val="宋体"/>
      <charset val="134"/>
    </font>
    <font>
      <sz val="11"/>
      <color theme="1"/>
      <name val="宋体"/>
      <charset val="134"/>
      <scheme val="minor"/>
    </font>
    <font>
      <sz val="20"/>
      <name val="方正小标宋简体"/>
      <charset val="134"/>
    </font>
    <font>
      <b/>
      <sz val="14"/>
      <name val="宋体"/>
      <charset val="134"/>
      <scheme val="minor"/>
    </font>
    <font>
      <sz val="12"/>
      <name val="宋体"/>
      <charset val="134"/>
      <scheme val="minor"/>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4"/>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b/>
      <sz val="20"/>
      <name val="方正小标宋简体"/>
      <charset val="134"/>
    </font>
    <font>
      <sz val="14"/>
      <name val="MS Serif"/>
      <family val="1"/>
    </font>
    <font>
      <sz val="14"/>
      <name val="Times New Roman"/>
      <family val="1"/>
    </font>
    <font>
      <sz val="14"/>
      <name val="宋体"/>
      <charset val="134"/>
      <scheme val="minor"/>
    </font>
    <font>
      <sz val="11"/>
      <name val="宋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family val="2"/>
    </font>
    <font>
      <b/>
      <sz val="14"/>
      <name val="Arial"/>
      <family val="2"/>
    </font>
    <font>
      <b/>
      <sz val="14"/>
      <color theme="1"/>
      <name val="宋体"/>
      <charset val="134"/>
    </font>
    <font>
      <sz val="14"/>
      <color indexed="10"/>
      <name val="宋体"/>
      <charset val="134"/>
    </font>
    <font>
      <sz val="12"/>
      <color rgb="FFFF0000"/>
      <name val="宋体"/>
      <charset val="134"/>
    </font>
    <font>
      <sz val="12"/>
      <name val="方正黑体_GBK"/>
      <charset val="134"/>
    </font>
    <font>
      <sz val="12"/>
      <color indexed="9"/>
      <name val="宋体"/>
      <charset val="134"/>
    </font>
    <font>
      <sz val="10"/>
      <name val="Times New Roman"/>
      <family val="1"/>
    </font>
    <font>
      <sz val="10"/>
      <name val="Arial"/>
      <family val="2"/>
    </font>
    <font>
      <sz val="11"/>
      <color indexed="9"/>
      <name val="宋体"/>
      <charset val="134"/>
    </font>
    <font>
      <i/>
      <sz val="11"/>
      <color indexed="23"/>
      <name val="宋体"/>
      <charset val="134"/>
    </font>
    <font>
      <sz val="10"/>
      <name val="MS Sans Serif"/>
      <family val="2"/>
    </font>
    <font>
      <sz val="11"/>
      <color indexed="60"/>
      <name val="宋体"/>
      <charset val="134"/>
    </font>
    <font>
      <u/>
      <sz val="11"/>
      <color indexed="52"/>
      <name val="宋体"/>
      <charset val="134"/>
    </font>
    <font>
      <sz val="10"/>
      <name val="Geneva"/>
      <family val="1"/>
    </font>
    <font>
      <sz val="8"/>
      <name val="Arial"/>
      <family val="2"/>
    </font>
    <font>
      <sz val="12"/>
      <name val="Times New Roman"/>
      <family val="1"/>
    </font>
    <font>
      <sz val="10"/>
      <name val="楷体"/>
      <family val="3"/>
      <charset val="134"/>
    </font>
    <font>
      <sz val="11"/>
      <color indexed="20"/>
      <name val="宋体"/>
      <family val="3"/>
      <charset val="134"/>
    </font>
    <font>
      <sz val="11"/>
      <color indexed="10"/>
      <name val="宋体"/>
      <family val="3"/>
      <charset val="134"/>
    </font>
    <font>
      <b/>
      <sz val="10"/>
      <name val="MS Sans Serif"/>
      <family val="2"/>
    </font>
    <font>
      <sz val="8"/>
      <name val="Times New Roman"/>
      <family val="1"/>
    </font>
    <font>
      <sz val="11"/>
      <color indexed="52"/>
      <name val="宋体"/>
      <family val="3"/>
      <charset val="134"/>
    </font>
    <font>
      <sz val="11"/>
      <color indexed="17"/>
      <name val="宋体"/>
      <family val="3"/>
      <charset val="134"/>
    </font>
    <font>
      <b/>
      <sz val="11"/>
      <color indexed="8"/>
      <name val="宋体"/>
      <family val="3"/>
      <charset val="134"/>
    </font>
    <font>
      <b/>
      <sz val="15"/>
      <color indexed="56"/>
      <name val="宋体"/>
      <family val="3"/>
      <charset val="134"/>
    </font>
    <font>
      <sz val="12"/>
      <color indexed="16"/>
      <name val="宋体"/>
      <family val="3"/>
      <charset val="134"/>
    </font>
    <font>
      <sz val="12"/>
      <color indexed="17"/>
      <name val="宋体"/>
      <family val="3"/>
      <charset val="134"/>
    </font>
    <font>
      <b/>
      <sz val="11"/>
      <color indexed="63"/>
      <name val="宋体"/>
      <family val="3"/>
      <charset val="134"/>
    </font>
    <font>
      <sz val="10"/>
      <name val="Helv"/>
      <family val="2"/>
    </font>
    <font>
      <b/>
      <sz val="11"/>
      <color indexed="54"/>
      <name val="宋体"/>
      <family val="3"/>
      <charset val="134"/>
    </font>
    <font>
      <sz val="10"/>
      <name val="仿宋_GB2312"/>
      <family val="3"/>
      <charset val="134"/>
    </font>
    <font>
      <b/>
      <sz val="11"/>
      <color indexed="56"/>
      <name val="宋体"/>
      <family val="3"/>
      <charset val="134"/>
    </font>
    <font>
      <b/>
      <sz val="11"/>
      <color indexed="52"/>
      <name val="宋体"/>
      <family val="3"/>
      <charset val="134"/>
    </font>
    <font>
      <u/>
      <sz val="10"/>
      <color indexed="12"/>
      <name val="Times"/>
      <family val="1"/>
    </font>
    <font>
      <b/>
      <sz val="18"/>
      <color indexed="56"/>
      <name val="宋体"/>
      <family val="3"/>
      <charset val="134"/>
    </font>
    <font>
      <b/>
      <sz val="9"/>
      <name val="Arial"/>
      <family val="2"/>
    </font>
    <font>
      <u/>
      <sz val="12"/>
      <color indexed="12"/>
      <name val="宋体"/>
      <family val="3"/>
      <charset val="134"/>
    </font>
    <font>
      <sz val="12"/>
      <color indexed="20"/>
      <name val="宋体"/>
      <family val="3"/>
      <charset val="134"/>
    </font>
    <font>
      <sz val="11"/>
      <color indexed="62"/>
      <name val="宋体"/>
      <family val="3"/>
      <charset val="134"/>
    </font>
    <font>
      <b/>
      <sz val="12"/>
      <name val="Arial"/>
      <family val="2"/>
    </font>
    <font>
      <b/>
      <sz val="13"/>
      <color indexed="56"/>
      <name val="宋体"/>
      <family val="3"/>
      <charset val="134"/>
    </font>
    <font>
      <b/>
      <sz val="11"/>
      <color indexed="9"/>
      <name val="宋体"/>
      <family val="3"/>
      <charset val="134"/>
    </font>
    <font>
      <b/>
      <sz val="10"/>
      <name val="Tms Rmn"/>
      <family val="1"/>
    </font>
    <font>
      <u/>
      <sz val="12"/>
      <color indexed="36"/>
      <name val="宋体"/>
      <family val="3"/>
      <charset val="134"/>
    </font>
    <font>
      <b/>
      <sz val="10"/>
      <color indexed="9"/>
      <name val="宋体"/>
      <family val="3"/>
      <charset val="134"/>
    </font>
    <font>
      <sz val="12"/>
      <name val="Helv"/>
      <family val="2"/>
    </font>
    <font>
      <sz val="9"/>
      <name val="宋体"/>
      <family val="3"/>
      <charset val="134"/>
    </font>
    <font>
      <b/>
      <sz val="12"/>
      <color indexed="8"/>
      <name val="宋体"/>
      <family val="3"/>
      <charset val="134"/>
    </font>
    <font>
      <sz val="10"/>
      <color indexed="8"/>
      <name val="MS Sans Serif"/>
      <family val="2"/>
    </font>
    <font>
      <b/>
      <sz val="13"/>
      <color indexed="54"/>
      <name val="宋体"/>
      <family val="3"/>
      <charset val="134"/>
    </font>
    <font>
      <sz val="7"/>
      <name val="Small Fonts"/>
      <charset val="134"/>
    </font>
    <font>
      <b/>
      <sz val="8"/>
      <color indexed="9"/>
      <name val="宋体"/>
      <family val="3"/>
      <charset val="134"/>
    </font>
    <font>
      <b/>
      <sz val="18"/>
      <color indexed="54"/>
      <name val="宋体"/>
      <family val="3"/>
      <charset val="134"/>
    </font>
    <font>
      <b/>
      <sz val="15"/>
      <color indexed="54"/>
      <name val="宋体"/>
      <family val="3"/>
      <charset val="134"/>
    </font>
    <font>
      <sz val="12"/>
      <color indexed="9"/>
      <name val="Helv"/>
      <family val="2"/>
    </font>
    <font>
      <b/>
      <sz val="14"/>
      <name val="楷体"/>
      <family val="3"/>
      <charset val="134"/>
    </font>
    <font>
      <sz val="9"/>
      <name val="微软雅黑"/>
      <family val="2"/>
      <charset val="134"/>
    </font>
    <font>
      <b/>
      <sz val="10"/>
      <name val="Arial"/>
      <family val="2"/>
    </font>
    <font>
      <b/>
      <sz val="18"/>
      <color indexed="62"/>
      <name val="宋体"/>
      <family val="3"/>
      <charset val="134"/>
    </font>
    <font>
      <sz val="12"/>
      <name val="Courier"/>
      <family val="3"/>
    </font>
    <font>
      <sz val="11"/>
      <color indexed="8"/>
      <name val="宋体"/>
      <family val="3"/>
      <charset val="134"/>
    </font>
    <font>
      <sz val="14"/>
      <name val="宋体"/>
      <family val="3"/>
      <charset val="134"/>
    </font>
    <font>
      <sz val="14"/>
      <color indexed="8"/>
      <name val="宋体"/>
      <family val="3"/>
      <charset val="134"/>
    </font>
    <font>
      <sz val="20"/>
      <color indexed="8"/>
      <name val="方正小标宋简体"/>
      <family val="3"/>
      <charset val="134"/>
    </font>
    <font>
      <sz val="12"/>
      <color indexed="8"/>
      <name val="宋体"/>
      <family val="3"/>
      <charset val="134"/>
    </font>
    <font>
      <b/>
      <sz val="14"/>
      <color theme="1"/>
      <name val="宋体"/>
      <family val="3"/>
      <charset val="134"/>
      <scheme val="minor"/>
    </font>
    <font>
      <sz val="11"/>
      <color theme="1"/>
      <name val="宋体"/>
      <family val="3"/>
      <charset val="134"/>
      <scheme val="minor"/>
    </font>
    <font>
      <sz val="12"/>
      <name val="宋体"/>
      <family val="3"/>
      <charset val="134"/>
      <scheme val="minor"/>
    </font>
    <font>
      <sz val="10"/>
      <name val="宋体"/>
      <family val="3"/>
      <charset val="134"/>
      <scheme val="minor"/>
    </font>
    <font>
      <sz val="20"/>
      <name val="方正小标宋简体"/>
      <family val="3"/>
      <charset val="134"/>
    </font>
    <font>
      <b/>
      <sz val="18"/>
      <color indexed="8"/>
      <name val="方正小标宋简体"/>
      <family val="3"/>
      <charset val="134"/>
    </font>
    <font>
      <sz val="20"/>
      <color rgb="FF000000"/>
      <name val="方正小标宋简体"/>
      <family val="3"/>
      <charset val="134"/>
    </font>
    <font>
      <b/>
      <sz val="20"/>
      <name val="方正小标宋简体"/>
      <family val="3"/>
      <charset val="134"/>
    </font>
    <font>
      <sz val="14"/>
      <color indexed="8"/>
      <name val="宋体"/>
      <family val="3"/>
      <charset val="134"/>
      <scheme val="minor"/>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54"/>
        <bgColor indexed="64"/>
      </patternFill>
    </fill>
    <fill>
      <patternFill patternType="solid">
        <fgColor indexed="31"/>
        <bgColor indexed="64"/>
      </patternFill>
    </fill>
    <fill>
      <patternFill patternType="solid">
        <fgColor indexed="49"/>
        <bgColor indexed="64"/>
      </patternFill>
    </fill>
    <fill>
      <patternFill patternType="solid">
        <fgColor indexed="26"/>
        <bgColor indexed="64"/>
      </patternFill>
    </fill>
    <fill>
      <patternFill patternType="solid">
        <fgColor indexed="46"/>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2"/>
        <bgColor indexed="64"/>
      </patternFill>
    </fill>
    <fill>
      <patternFill patternType="solid">
        <fgColor indexed="48"/>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55"/>
        <bgColor indexed="64"/>
      </patternFill>
    </fill>
    <fill>
      <patternFill patternType="solid">
        <fgColor indexed="30"/>
        <bgColor indexed="64"/>
      </patternFill>
    </fill>
    <fill>
      <patternFill patternType="solid">
        <fgColor indexed="14"/>
        <bgColor indexed="64"/>
      </patternFill>
    </fill>
    <fill>
      <patternFill patternType="solid">
        <fgColor indexed="62"/>
        <bgColor indexed="64"/>
      </patternFill>
    </fill>
    <fill>
      <patternFill patternType="solid">
        <fgColor indexed="51"/>
        <bgColor indexed="64"/>
      </patternFill>
    </fill>
    <fill>
      <patternFill patternType="gray0625"/>
    </fill>
    <fill>
      <patternFill patternType="solid">
        <fgColor indexed="25"/>
        <bgColor indexed="64"/>
      </patternFill>
    </fill>
    <fill>
      <patternFill patternType="solid">
        <fgColor indexed="11"/>
        <bgColor indexed="64"/>
      </patternFill>
    </fill>
    <fill>
      <patternFill patternType="solid">
        <fgColor indexed="36"/>
        <bgColor indexed="64"/>
      </patternFill>
    </fill>
    <fill>
      <patternFill patternType="solid">
        <fgColor indexed="15"/>
        <bgColor indexed="64"/>
      </patternFill>
    </fill>
    <fill>
      <patternFill patternType="lightUp">
        <fgColor indexed="9"/>
        <bgColor indexed="29"/>
      </patternFill>
    </fill>
    <fill>
      <patternFill patternType="mediumGray">
        <fgColor indexed="22"/>
      </patternFill>
    </fill>
    <fill>
      <patternFill patternType="solid">
        <fgColor indexed="40"/>
        <bgColor indexed="64"/>
      </patternFill>
    </fill>
    <fill>
      <patternFill patternType="solid">
        <fgColor indexed="12"/>
        <bgColor indexed="64"/>
      </patternFill>
    </fill>
    <fill>
      <patternFill patternType="solid">
        <fgColor indexed="57"/>
        <bgColor indexed="64"/>
      </patternFill>
    </fill>
    <fill>
      <patternFill patternType="solid">
        <fgColor indexed="53"/>
        <bgColor indexed="64"/>
      </patternFill>
    </fill>
    <fill>
      <patternFill patternType="lightUp">
        <fgColor indexed="9"/>
        <bgColor indexed="22"/>
      </patternFill>
    </fill>
    <fill>
      <patternFill patternType="lightUp">
        <fgColor indexed="9"/>
        <bgColor indexed="55"/>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indexed="8"/>
      </left>
      <right/>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4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medium">
        <color auto="1"/>
      </top>
      <bottom style="medium">
        <color auto="1"/>
      </bottom>
      <diagonal/>
    </border>
    <border>
      <left/>
      <right/>
      <top style="medium">
        <color indexed="9"/>
      </top>
      <bottom style="medium">
        <color indexed="9"/>
      </bottom>
      <diagonal/>
    </border>
    <border>
      <left/>
      <right/>
      <top/>
      <bottom style="thick">
        <color indexed="43"/>
      </bottom>
      <diagonal/>
    </border>
    <border>
      <left/>
      <right/>
      <top style="thin">
        <color indexed="11"/>
      </top>
      <bottom style="double">
        <color indexed="11"/>
      </bottom>
      <diagonal/>
    </border>
    <border>
      <left/>
      <right/>
      <top/>
      <bottom style="thick">
        <color indexed="11"/>
      </bottom>
      <diagonal/>
    </border>
  </borders>
  <cellStyleXfs count="1283">
    <xf numFmtId="0" fontId="0" fillId="0" borderId="0">
      <alignment vertical="center"/>
    </xf>
    <xf numFmtId="0" fontId="61" fillId="0" borderId="0">
      <alignment vertical="center"/>
    </xf>
    <xf numFmtId="0" fontId="64" fillId="0" borderId="9" applyNumberFormat="0" applyFill="0" applyProtection="0">
      <alignment horizontal="center" vertical="center"/>
    </xf>
    <xf numFmtId="0" fontId="6" fillId="0" borderId="0">
      <alignment vertical="center"/>
    </xf>
    <xf numFmtId="0" fontId="56" fillId="16" borderId="0" applyNumberFormat="0" applyBorder="0" applyAlignment="0" applyProtection="0">
      <alignment vertical="center"/>
    </xf>
    <xf numFmtId="0" fontId="71" fillId="0" borderId="20" applyNumberFormat="0" applyFill="0" applyAlignment="0" applyProtection="0">
      <alignment vertical="center"/>
    </xf>
    <xf numFmtId="0" fontId="53" fillId="7" borderId="0" applyNumberFormat="0" applyBorder="0" applyAlignment="0" applyProtection="0">
      <alignment vertical="center"/>
    </xf>
    <xf numFmtId="0" fontId="69" fillId="0" borderId="19" applyNumberFormat="0" applyFill="0" applyAlignment="0" applyProtection="0">
      <alignment vertical="center"/>
    </xf>
    <xf numFmtId="0" fontId="108" fillId="0" borderId="0">
      <alignment vertical="center"/>
    </xf>
    <xf numFmtId="0" fontId="108" fillId="0" borderId="0">
      <alignment vertical="center"/>
    </xf>
    <xf numFmtId="0" fontId="53" fillId="5" borderId="0" applyNumberFormat="0" applyBorder="0" applyAlignment="0" applyProtection="0">
      <alignment vertical="center"/>
    </xf>
    <xf numFmtId="9" fontId="6" fillId="0" borderId="0" applyFont="0" applyFill="0" applyBorder="0" applyAlignment="0" applyProtection="0">
      <alignment vertical="center"/>
    </xf>
    <xf numFmtId="0" fontId="68" fillId="0" borderId="0">
      <alignment horizontal="center" vertical="center" wrapText="1"/>
      <protection locked="0"/>
    </xf>
    <xf numFmtId="0" fontId="70" fillId="17" borderId="0" applyNumberFormat="0" applyBorder="0" applyAlignment="0" applyProtection="0">
      <alignment vertical="center"/>
    </xf>
    <xf numFmtId="0" fontId="61" fillId="0" borderId="0">
      <alignment vertical="center"/>
    </xf>
    <xf numFmtId="0" fontId="6" fillId="0" borderId="0">
      <alignment vertical="center"/>
    </xf>
    <xf numFmtId="0" fontId="59" fillId="10" borderId="0" applyNumberFormat="0" applyBorder="0" applyAlignment="0" applyProtection="0">
      <alignment vertical="center"/>
    </xf>
    <xf numFmtId="0" fontId="22" fillId="8" borderId="0" applyNumberFormat="0" applyBorder="0" applyAlignment="0" applyProtection="0">
      <alignment vertical="center"/>
    </xf>
    <xf numFmtId="0" fontId="6" fillId="0" borderId="0">
      <alignment vertical="center"/>
    </xf>
    <xf numFmtId="0" fontId="22" fillId="19" borderId="0" applyNumberFormat="0" applyBorder="0" applyAlignment="0" applyProtection="0">
      <alignment vertical="center"/>
    </xf>
    <xf numFmtId="0" fontId="108" fillId="0" borderId="0">
      <alignment vertical="center"/>
    </xf>
    <xf numFmtId="0" fontId="6" fillId="0" borderId="0">
      <alignment vertical="center"/>
    </xf>
    <xf numFmtId="43" fontId="108" fillId="0" borderId="0" applyFont="0" applyFill="0" applyBorder="0" applyAlignment="0" applyProtection="0">
      <alignment vertical="center"/>
    </xf>
    <xf numFmtId="0" fontId="53" fillId="14" borderId="0" applyNumberFormat="0" applyBorder="0" applyAlignment="0" applyProtection="0">
      <alignment vertical="center"/>
    </xf>
    <xf numFmtId="0" fontId="56" fillId="14" borderId="0" applyNumberFormat="0" applyBorder="0" applyAlignment="0" applyProtection="0">
      <alignment vertical="center"/>
    </xf>
    <xf numFmtId="0" fontId="53" fillId="21" borderId="0" applyNumberFormat="0" applyBorder="0" applyAlignment="0" applyProtection="0">
      <alignment vertical="center"/>
    </xf>
    <xf numFmtId="176" fontId="55" fillId="0" borderId="9" applyFill="0" applyProtection="0">
      <alignment horizontal="right" vertical="center"/>
    </xf>
    <xf numFmtId="0" fontId="70" fillId="11" borderId="0" applyNumberFormat="0" applyBorder="0" applyAlignment="0" applyProtection="0">
      <alignment vertical="center"/>
    </xf>
    <xf numFmtId="0" fontId="62" fillId="8" borderId="1" applyNumberFormat="0" applyBorder="0" applyAlignment="0" applyProtection="0">
      <alignment vertical="center"/>
    </xf>
    <xf numFmtId="9" fontId="6" fillId="0" borderId="0" applyFont="0" applyFill="0" applyBorder="0" applyAlignment="0" applyProtection="0">
      <alignment vertical="center"/>
    </xf>
    <xf numFmtId="0" fontId="74" fillId="17" borderId="0" applyNumberFormat="0" applyBorder="0" applyAlignment="0" applyProtection="0">
      <alignment vertical="center"/>
    </xf>
    <xf numFmtId="0" fontId="56" fillId="15" borderId="0" applyNumberFormat="0" applyBorder="0" applyAlignment="0" applyProtection="0">
      <alignment vertical="center"/>
    </xf>
    <xf numFmtId="0" fontId="73" fillId="18" borderId="0" applyNumberFormat="0" applyBorder="0" applyAlignment="0" applyProtection="0">
      <alignment vertical="center"/>
    </xf>
    <xf numFmtId="0" fontId="53" fillId="5" borderId="0" applyNumberFormat="0" applyBorder="0" applyAlignment="0" applyProtection="0">
      <alignment vertical="center"/>
    </xf>
    <xf numFmtId="0" fontId="63" fillId="0" borderId="0">
      <alignment vertical="center"/>
    </xf>
    <xf numFmtId="0" fontId="56" fillId="20" borderId="0" applyNumberFormat="0" applyBorder="0" applyAlignment="0" applyProtection="0">
      <alignment vertical="center"/>
    </xf>
    <xf numFmtId="0" fontId="6" fillId="0" borderId="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21" borderId="0" applyNumberFormat="0" applyBorder="0" applyAlignment="0" applyProtection="0">
      <alignment vertical="center"/>
    </xf>
    <xf numFmtId="9" fontId="6" fillId="0" borderId="0" applyFont="0" applyFill="0" applyBorder="0" applyAlignment="0" applyProtection="0">
      <alignment vertical="center"/>
    </xf>
    <xf numFmtId="0" fontId="57"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56" fillId="18" borderId="0" applyNumberFormat="0" applyBorder="0" applyAlignment="0" applyProtection="0">
      <alignment vertical="center"/>
    </xf>
    <xf numFmtId="0" fontId="53" fillId="13" borderId="0" applyNumberFormat="0" applyBorder="0" applyAlignment="0" applyProtection="0">
      <alignment vertical="center"/>
    </xf>
    <xf numFmtId="0" fontId="72" fillId="0" borderId="21" applyNumberFormat="0" applyFill="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5" fillId="18" borderId="0" applyNumberFormat="0" applyBorder="0" applyAlignment="0" applyProtection="0">
      <alignment vertical="center"/>
    </xf>
    <xf numFmtId="0" fontId="56" fillId="18" borderId="0" applyNumberFormat="0" applyBorder="0" applyAlignment="0" applyProtection="0">
      <alignment vertical="center"/>
    </xf>
    <xf numFmtId="9" fontId="6" fillId="0" borderId="0" applyFont="0" applyFill="0" applyBorder="0" applyAlignment="0" applyProtection="0">
      <alignment vertical="center"/>
    </xf>
    <xf numFmtId="0" fontId="53" fillId="5" borderId="0" applyNumberFormat="0" applyBorder="0" applyAlignment="0" applyProtection="0">
      <alignment vertical="center"/>
    </xf>
    <xf numFmtId="0" fontId="53" fillId="14" borderId="0" applyNumberFormat="0" applyBorder="0" applyAlignment="0" applyProtection="0">
      <alignment vertical="center"/>
    </xf>
    <xf numFmtId="9" fontId="6" fillId="0" borderId="0" applyFont="0" applyFill="0" applyBorder="0" applyAlignment="0" applyProtection="0">
      <alignment vertical="center"/>
    </xf>
    <xf numFmtId="0" fontId="53" fillId="14" borderId="0" applyNumberFormat="0" applyBorder="0" applyAlignment="0" applyProtection="0">
      <alignment vertical="center"/>
    </xf>
    <xf numFmtId="0" fontId="108" fillId="13" borderId="0" applyNumberFormat="0" applyBorder="0" applyAlignment="0" applyProtection="0">
      <alignment vertical="center"/>
    </xf>
    <xf numFmtId="0" fontId="108" fillId="0" borderId="0">
      <alignment vertical="center"/>
    </xf>
    <xf numFmtId="0" fontId="108" fillId="0" borderId="0">
      <alignment vertical="center"/>
    </xf>
    <xf numFmtId="0" fontId="6" fillId="0" borderId="0">
      <alignment vertical="center"/>
    </xf>
    <xf numFmtId="0" fontId="79" fillId="0" borderId="0" applyNumberFormat="0" applyFill="0" applyBorder="0" applyAlignment="0" applyProtection="0">
      <alignment vertical="center"/>
    </xf>
    <xf numFmtId="0" fontId="67" fillId="0" borderId="18">
      <alignment horizontal="center" vertical="center"/>
    </xf>
    <xf numFmtId="0" fontId="65" fillId="9" borderId="0" applyNumberFormat="0" applyBorder="0" applyAlignment="0" applyProtection="0">
      <alignment vertical="center"/>
    </xf>
    <xf numFmtId="0" fontId="56" fillId="15" borderId="0" applyNumberFormat="0" applyBorder="0" applyAlignment="0" applyProtection="0">
      <alignment vertical="center"/>
    </xf>
    <xf numFmtId="0" fontId="75" fillId="19" borderId="22" applyNumberFormat="0" applyAlignment="0" applyProtection="0">
      <alignment vertical="center"/>
    </xf>
    <xf numFmtId="0" fontId="108" fillId="17" borderId="0" applyNumberFormat="0" applyBorder="0" applyAlignment="0" applyProtection="0">
      <alignment vertical="center"/>
    </xf>
    <xf numFmtId="0" fontId="59" fillId="10" borderId="0" applyNumberFormat="0" applyBorder="0" applyAlignment="0" applyProtection="0">
      <alignment vertical="center"/>
    </xf>
    <xf numFmtId="0" fontId="108" fillId="0" borderId="0">
      <alignment vertical="center"/>
    </xf>
    <xf numFmtId="0" fontId="108" fillId="0" borderId="0">
      <alignment vertical="center"/>
    </xf>
    <xf numFmtId="0" fontId="69" fillId="0" borderId="19" applyNumberFormat="0" applyFill="0" applyAlignment="0" applyProtection="0">
      <alignment vertical="center"/>
    </xf>
    <xf numFmtId="0" fontId="6" fillId="0" borderId="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55" fillId="0" borderId="11" applyNumberFormat="0" applyFill="0" applyProtection="0">
      <alignment horizontal="right" vertical="center"/>
    </xf>
    <xf numFmtId="0" fontId="108" fillId="0" borderId="0">
      <alignment vertical="center"/>
    </xf>
    <xf numFmtId="0" fontId="108" fillId="0" borderId="0">
      <alignment vertical="center"/>
    </xf>
    <xf numFmtId="0" fontId="69" fillId="0" borderId="19" applyNumberFormat="0" applyFill="0" applyAlignment="0" applyProtection="0">
      <alignment vertical="center"/>
    </xf>
    <xf numFmtId="0" fontId="82" fillId="0" borderId="0" applyNumberFormat="0" applyFill="0" applyBorder="0" applyAlignment="0" applyProtection="0">
      <alignment vertical="center"/>
    </xf>
    <xf numFmtId="0" fontId="71" fillId="0" borderId="20" applyNumberFormat="0" applyFill="0" applyAlignment="0" applyProtection="0">
      <alignment vertical="center"/>
    </xf>
    <xf numFmtId="0" fontId="22" fillId="8" borderId="0" applyNumberFormat="0" applyBorder="0" applyAlignment="0" applyProtection="0">
      <alignment vertical="center"/>
    </xf>
    <xf numFmtId="0" fontId="108" fillId="0" borderId="0">
      <alignment vertical="center"/>
    </xf>
    <xf numFmtId="0" fontId="108" fillId="0" borderId="0">
      <alignment vertical="center"/>
    </xf>
    <xf numFmtId="0" fontId="69" fillId="0" borderId="19" applyNumberFormat="0" applyFill="0" applyAlignment="0" applyProtection="0">
      <alignment vertical="center"/>
    </xf>
    <xf numFmtId="0" fontId="65" fillId="9" borderId="0" applyNumberFormat="0" applyBorder="0" applyAlignment="0" applyProtection="0">
      <alignment vertical="center"/>
    </xf>
    <xf numFmtId="0" fontId="22" fillId="19" borderId="0" applyNumberFormat="0" applyBorder="0" applyAlignment="0" applyProtection="0">
      <alignment vertical="center"/>
    </xf>
    <xf numFmtId="0" fontId="89" fillId="21" borderId="26" applyNumberFormat="0" applyAlignment="0" applyProtection="0">
      <alignment vertical="center"/>
    </xf>
    <xf numFmtId="0" fontId="74" fillId="17" borderId="0" applyNumberFormat="0" applyBorder="0" applyAlignment="0" applyProtection="0">
      <alignment vertical="center"/>
    </xf>
    <xf numFmtId="0" fontId="22" fillId="19" borderId="0" applyNumberFormat="0" applyBorder="0" applyAlignment="0" applyProtection="0">
      <alignment vertical="center"/>
    </xf>
    <xf numFmtId="0" fontId="6" fillId="0" borderId="0" applyNumberFormat="0" applyFont="0" applyFill="0" applyBorder="0" applyAlignment="0" applyProtection="0">
      <alignment horizontal="left" vertical="center"/>
    </xf>
    <xf numFmtId="0" fontId="108" fillId="0" borderId="0">
      <alignment vertical="center"/>
    </xf>
    <xf numFmtId="0" fontId="108" fillId="0" borderId="0">
      <alignment vertical="center"/>
    </xf>
    <xf numFmtId="0" fontId="69" fillId="0" borderId="19" applyNumberFormat="0" applyFill="0" applyAlignment="0" applyProtection="0">
      <alignment vertical="center"/>
    </xf>
    <xf numFmtId="0" fontId="7" fillId="0" borderId="0">
      <alignment vertical="center"/>
    </xf>
    <xf numFmtId="0" fontId="80" fillId="19" borderId="24" applyNumberFormat="0" applyAlignment="0" applyProtection="0">
      <alignment vertical="center"/>
    </xf>
    <xf numFmtId="0" fontId="6" fillId="0" borderId="0">
      <alignment vertical="center"/>
    </xf>
    <xf numFmtId="0" fontId="56" fillId="19" borderId="0" applyNumberFormat="0" applyBorder="0" applyAlignment="0" applyProtection="0">
      <alignment vertical="center"/>
    </xf>
    <xf numFmtId="0" fontId="72" fillId="0" borderId="21" applyNumberFormat="0" applyFill="0" applyAlignment="0" applyProtection="0">
      <alignment vertical="center"/>
    </xf>
    <xf numFmtId="0" fontId="53" fillId="14" borderId="0" applyNumberFormat="0" applyBorder="0" applyAlignment="0" applyProtection="0">
      <alignment vertical="center"/>
    </xf>
    <xf numFmtId="0" fontId="76" fillId="0" borderId="0">
      <alignment vertical="center"/>
    </xf>
    <xf numFmtId="0" fontId="72" fillId="0" borderId="21" applyNumberFormat="0" applyFill="0" applyAlignment="0" applyProtection="0">
      <alignment vertical="center"/>
    </xf>
    <xf numFmtId="0" fontId="53" fillId="14" borderId="0" applyNumberFormat="0" applyBorder="0" applyAlignment="0" applyProtection="0">
      <alignment vertical="center"/>
    </xf>
    <xf numFmtId="0" fontId="61" fillId="0" borderId="0">
      <alignment vertical="center"/>
    </xf>
    <xf numFmtId="0" fontId="71" fillId="0" borderId="20" applyNumberFormat="0" applyFill="0" applyAlignment="0" applyProtection="0">
      <alignment vertical="center"/>
    </xf>
    <xf numFmtId="0" fontId="6" fillId="0" borderId="0">
      <alignment vertical="center"/>
    </xf>
    <xf numFmtId="0" fontId="22" fillId="8" borderId="0" applyNumberFormat="0" applyBorder="0" applyAlignment="0" applyProtection="0">
      <alignment vertical="center"/>
    </xf>
    <xf numFmtId="0" fontId="59" fillId="10" borderId="0" applyNumberFormat="0" applyBorder="0" applyAlignment="0" applyProtection="0">
      <alignment vertical="center"/>
    </xf>
    <xf numFmtId="0" fontId="63" fillId="0" borderId="0">
      <alignment vertical="center"/>
    </xf>
    <xf numFmtId="0" fontId="76" fillId="0" borderId="0">
      <alignment vertical="center"/>
    </xf>
    <xf numFmtId="0" fontId="76" fillId="0" borderId="0">
      <alignment vertical="center"/>
    </xf>
    <xf numFmtId="0" fontId="63" fillId="0" borderId="0">
      <alignment vertical="center"/>
    </xf>
    <xf numFmtId="0" fontId="61" fillId="0" borderId="0">
      <alignment vertical="center"/>
    </xf>
    <xf numFmtId="0" fontId="22" fillId="8" borderId="0" applyNumberFormat="0" applyBorder="0" applyAlignment="0" applyProtection="0">
      <alignment vertical="center"/>
    </xf>
    <xf numFmtId="9" fontId="6" fillId="0" borderId="0" applyFont="0" applyFill="0" applyBorder="0" applyAlignment="0" applyProtection="0">
      <alignment vertical="center"/>
    </xf>
    <xf numFmtId="0" fontId="61" fillId="0" borderId="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1" fillId="0" borderId="0">
      <alignment vertical="center"/>
    </xf>
    <xf numFmtId="9" fontId="6" fillId="0" borderId="0" applyFont="0" applyFill="0" applyBorder="0" applyAlignment="0" applyProtection="0">
      <alignment vertical="center"/>
    </xf>
    <xf numFmtId="0" fontId="84" fillId="0" borderId="0" applyNumberFormat="0" applyFill="0" applyBorder="0" applyAlignment="0" applyProtection="0">
      <alignment vertical="top"/>
      <protection locked="0"/>
    </xf>
    <xf numFmtId="49" fontId="6" fillId="0" borderId="0" applyFont="0" applyFill="0" applyBorder="0" applyAlignment="0" applyProtection="0">
      <alignment vertical="center"/>
    </xf>
    <xf numFmtId="0" fontId="108" fillId="0" borderId="0">
      <alignment vertical="center"/>
    </xf>
    <xf numFmtId="0" fontId="63" fillId="0" borderId="0">
      <alignment vertical="center"/>
    </xf>
    <xf numFmtId="0" fontId="61" fillId="0" borderId="0">
      <alignment vertical="center"/>
    </xf>
    <xf numFmtId="0" fontId="6" fillId="0" borderId="0">
      <alignment vertical="center"/>
    </xf>
    <xf numFmtId="0" fontId="22" fillId="8" borderId="0" applyNumberFormat="0" applyBorder="0" applyAlignment="0" applyProtection="0">
      <alignment vertical="center"/>
    </xf>
    <xf numFmtId="0" fontId="59" fillId="10" borderId="0" applyNumberFormat="0" applyBorder="0" applyAlignment="0" applyProtection="0">
      <alignment vertical="center"/>
    </xf>
    <xf numFmtId="0" fontId="85" fillId="18" borderId="0" applyNumberFormat="0" applyBorder="0" applyAlignment="0" applyProtection="0">
      <alignment vertical="center"/>
    </xf>
    <xf numFmtId="0" fontId="61" fillId="0" borderId="0">
      <alignment vertical="center"/>
    </xf>
    <xf numFmtId="0" fontId="6" fillId="0" borderId="0">
      <alignment vertical="center"/>
    </xf>
    <xf numFmtId="9" fontId="6" fillId="0" borderId="0" applyFont="0" applyFill="0" applyBorder="0" applyAlignment="0" applyProtection="0">
      <alignment vertical="center"/>
    </xf>
    <xf numFmtId="0" fontId="61" fillId="0" borderId="0">
      <alignment vertical="center"/>
    </xf>
    <xf numFmtId="0" fontId="84" fillId="0" borderId="0" applyNumberFormat="0" applyFill="0" applyBorder="0" applyAlignment="0" applyProtection="0">
      <alignment vertical="top"/>
      <protection locked="0"/>
    </xf>
    <xf numFmtId="49" fontId="6" fillId="0" borderId="0" applyFont="0" applyFill="0" applyBorder="0" applyAlignment="0" applyProtection="0">
      <alignment vertical="center"/>
    </xf>
    <xf numFmtId="0" fontId="53" fillId="5" borderId="0" applyNumberFormat="0" applyBorder="0" applyAlignment="0" applyProtection="0">
      <alignment vertical="center"/>
    </xf>
    <xf numFmtId="0" fontId="6" fillId="0" borderId="0">
      <alignment vertical="center"/>
    </xf>
    <xf numFmtId="0" fontId="61" fillId="0" borderId="0">
      <alignment vertical="center"/>
    </xf>
    <xf numFmtId="0" fontId="53" fillId="13" borderId="0" applyNumberFormat="0" applyBorder="0" applyAlignment="0" applyProtection="0">
      <alignment vertical="center"/>
    </xf>
    <xf numFmtId="0" fontId="6" fillId="0" borderId="0">
      <alignment vertical="center"/>
    </xf>
    <xf numFmtId="0" fontId="61" fillId="0" borderId="0">
      <alignment vertical="center"/>
    </xf>
    <xf numFmtId="0" fontId="61" fillId="0" borderId="0">
      <alignment vertical="center"/>
    </xf>
    <xf numFmtId="10" fontId="6" fillId="0" borderId="0" applyFont="0" applyFill="0" applyBorder="0" applyAlignment="0" applyProtection="0">
      <alignment vertical="center"/>
    </xf>
    <xf numFmtId="9" fontId="6" fillId="0" borderId="0" applyFont="0" applyFill="0" applyBorder="0" applyAlignment="0" applyProtection="0">
      <alignment vertical="center"/>
    </xf>
    <xf numFmtId="0" fontId="61" fillId="0" borderId="0">
      <alignment vertical="center"/>
    </xf>
    <xf numFmtId="0" fontId="88" fillId="0" borderId="25" applyNumberFormat="0" applyFill="0" applyAlignment="0" applyProtection="0">
      <alignment vertical="center"/>
    </xf>
    <xf numFmtId="0" fontId="61" fillId="0" borderId="0">
      <alignment vertical="center"/>
    </xf>
    <xf numFmtId="0" fontId="61" fillId="0" borderId="0">
      <alignment vertical="center"/>
    </xf>
    <xf numFmtId="0" fontId="84" fillId="0" borderId="0" applyNumberFormat="0" applyFill="0" applyBorder="0" applyAlignment="0" applyProtection="0">
      <alignment vertical="top"/>
      <protection locked="0"/>
    </xf>
    <xf numFmtId="0" fontId="53" fillId="5" borderId="0" applyNumberFormat="0" applyBorder="0" applyAlignment="0" applyProtection="0">
      <alignment vertical="center"/>
    </xf>
    <xf numFmtId="0" fontId="61" fillId="0" borderId="0">
      <alignment vertical="center"/>
    </xf>
    <xf numFmtId="0" fontId="55" fillId="0" borderId="0">
      <alignment vertical="center"/>
    </xf>
    <xf numFmtId="0" fontId="53" fillId="7" borderId="0" applyNumberFormat="0" applyBorder="0" applyAlignment="0" applyProtection="0">
      <alignment vertical="center"/>
    </xf>
    <xf numFmtId="0" fontId="63" fillId="0" borderId="0">
      <alignment vertical="center"/>
    </xf>
    <xf numFmtId="0" fontId="22" fillId="6" borderId="0" applyNumberFormat="0" applyBorder="0" applyAlignment="0" applyProtection="0">
      <alignment vertical="center"/>
    </xf>
    <xf numFmtId="0" fontId="56" fillId="23" borderId="0" applyNumberFormat="0" applyBorder="0" applyAlignment="0" applyProtection="0">
      <alignment vertical="center"/>
    </xf>
    <xf numFmtId="0" fontId="53" fillId="5" borderId="0" applyNumberFormat="0" applyBorder="0" applyAlignment="0" applyProtection="0">
      <alignment vertical="center"/>
    </xf>
    <xf numFmtId="0" fontId="63" fillId="0" borderId="0">
      <alignment vertical="center"/>
    </xf>
    <xf numFmtId="0" fontId="66" fillId="0" borderId="0" applyNumberFormat="0" applyFill="0" applyBorder="0" applyAlignment="0" applyProtection="0">
      <alignment vertical="center"/>
    </xf>
    <xf numFmtId="0" fontId="108" fillId="17" borderId="0" applyNumberFormat="0" applyBorder="0" applyAlignment="0" applyProtection="0">
      <alignment vertical="center"/>
    </xf>
    <xf numFmtId="0" fontId="6" fillId="0" borderId="0">
      <alignment vertical="center"/>
    </xf>
    <xf numFmtId="0" fontId="69" fillId="0" borderId="19" applyNumberFormat="0" applyFill="0" applyAlignment="0" applyProtection="0">
      <alignment vertical="center"/>
    </xf>
    <xf numFmtId="0" fontId="108" fillId="17" borderId="0" applyNumberFormat="0" applyBorder="0" applyAlignment="0" applyProtection="0">
      <alignment vertical="center"/>
    </xf>
    <xf numFmtId="0" fontId="108" fillId="6" borderId="0" applyNumberFormat="0" applyBorder="0" applyAlignment="0" applyProtection="0">
      <alignment vertical="center"/>
    </xf>
    <xf numFmtId="0" fontId="22" fillId="6" borderId="0" applyNumberFormat="0" applyBorder="0" applyAlignment="0" applyProtection="0">
      <alignment vertical="center"/>
    </xf>
    <xf numFmtId="0" fontId="56" fillId="23" borderId="0" applyNumberFormat="0" applyBorder="0" applyAlignment="0" applyProtection="0">
      <alignment vertical="center"/>
    </xf>
    <xf numFmtId="0" fontId="108" fillId="18" borderId="0" applyNumberFormat="0" applyBorder="0" applyAlignment="0" applyProtection="0">
      <alignment vertical="center"/>
    </xf>
    <xf numFmtId="0" fontId="108" fillId="18" borderId="0" applyNumberFormat="0" applyBorder="0" applyAlignment="0" applyProtection="0">
      <alignment vertical="center"/>
    </xf>
    <xf numFmtId="0" fontId="108" fillId="18" borderId="0" applyNumberFormat="0" applyBorder="0" applyAlignment="0" applyProtection="0">
      <alignment vertical="center"/>
    </xf>
    <xf numFmtId="0" fontId="56" fillId="12" borderId="0" applyNumberFormat="0" applyBorder="0" applyAlignment="0" applyProtection="0">
      <alignment vertical="center"/>
    </xf>
    <xf numFmtId="0" fontId="6" fillId="0" borderId="0">
      <alignment vertical="center"/>
    </xf>
    <xf numFmtId="0" fontId="108" fillId="8" borderId="0" applyNumberFormat="0" applyBorder="0" applyAlignment="0" applyProtection="0">
      <alignment vertical="center"/>
    </xf>
    <xf numFmtId="0" fontId="59" fillId="10" borderId="0" applyNumberFormat="0" applyBorder="0" applyAlignment="0" applyProtection="0">
      <alignment vertical="center"/>
    </xf>
    <xf numFmtId="0" fontId="108" fillId="8" borderId="0" applyNumberFormat="0" applyBorder="0" applyAlignment="0" applyProtection="0">
      <alignment vertical="center"/>
    </xf>
    <xf numFmtId="0" fontId="6" fillId="0" borderId="0">
      <alignment vertical="center"/>
    </xf>
    <xf numFmtId="0" fontId="108" fillId="11" borderId="0" applyNumberFormat="0" applyBorder="0" applyAlignment="0" applyProtection="0">
      <alignment vertical="center"/>
    </xf>
    <xf numFmtId="183" fontId="6" fillId="0" borderId="0" applyFont="0" applyFill="0" applyBorder="0" applyAlignment="0" applyProtection="0">
      <alignment vertical="center"/>
    </xf>
    <xf numFmtId="0" fontId="6" fillId="0" borderId="0">
      <alignment vertical="center"/>
    </xf>
    <xf numFmtId="0" fontId="108" fillId="11" borderId="0" applyNumberFormat="0" applyBorder="0" applyAlignment="0" applyProtection="0">
      <alignment vertical="center"/>
    </xf>
    <xf numFmtId="0" fontId="6" fillId="0" borderId="0">
      <alignment vertical="center"/>
    </xf>
    <xf numFmtId="0" fontId="108" fillId="9" borderId="0" applyNumberFormat="0" applyBorder="0" applyAlignment="0" applyProtection="0">
      <alignment vertical="center"/>
    </xf>
    <xf numFmtId="0" fontId="53" fillId="12" borderId="0" applyNumberFormat="0" applyBorder="0" applyAlignment="0" applyProtection="0">
      <alignment vertical="center"/>
    </xf>
    <xf numFmtId="0" fontId="108" fillId="4" borderId="0" applyNumberFormat="0" applyBorder="0" applyAlignment="0" applyProtection="0">
      <alignment vertical="center"/>
    </xf>
    <xf numFmtId="0" fontId="108" fillId="4" borderId="0" applyNumberFormat="0" applyBorder="0" applyAlignment="0" applyProtection="0">
      <alignment vertical="center"/>
    </xf>
    <xf numFmtId="0" fontId="108" fillId="11" borderId="0" applyNumberFormat="0" applyBorder="0" applyAlignment="0" applyProtection="0">
      <alignment vertical="center"/>
    </xf>
    <xf numFmtId="0" fontId="108" fillId="11" borderId="0" applyNumberFormat="0" applyBorder="0" applyAlignment="0" applyProtection="0">
      <alignment vertical="center"/>
    </xf>
    <xf numFmtId="0" fontId="108" fillId="11" borderId="0" applyNumberFormat="0" applyBorder="0" applyAlignment="0" applyProtection="0">
      <alignment vertical="center"/>
    </xf>
    <xf numFmtId="0" fontId="22" fillId="8" borderId="0" applyNumberFormat="0" applyBorder="0" applyAlignment="0" applyProtection="0">
      <alignment vertical="center"/>
    </xf>
    <xf numFmtId="0" fontId="108" fillId="12" borderId="0" applyNumberFormat="0" applyBorder="0" applyAlignment="0" applyProtection="0">
      <alignment vertical="center"/>
    </xf>
    <xf numFmtId="0" fontId="57" fillId="0" borderId="0" applyNumberFormat="0" applyFill="0" applyBorder="0" applyAlignment="0" applyProtection="0">
      <alignment vertical="center"/>
    </xf>
    <xf numFmtId="0" fontId="108" fillId="10" borderId="0" applyNumberFormat="0" applyBorder="0" applyAlignment="0" applyProtection="0">
      <alignment vertical="center"/>
    </xf>
    <xf numFmtId="0" fontId="6" fillId="0" borderId="0">
      <alignment vertical="center"/>
    </xf>
    <xf numFmtId="0" fontId="108" fillId="10" borderId="0" applyNumberFormat="0" applyBorder="0" applyAlignment="0" applyProtection="0">
      <alignment vertical="center"/>
    </xf>
    <xf numFmtId="0" fontId="78" fillId="0" borderId="1">
      <alignment horizontal="left" vertical="center"/>
    </xf>
    <xf numFmtId="0" fontId="108" fillId="13" borderId="0" applyNumberFormat="0" applyBorder="0" applyAlignment="0" applyProtection="0">
      <alignment vertical="center"/>
    </xf>
    <xf numFmtId="0" fontId="53" fillId="5" borderId="0" applyNumberFormat="0" applyBorder="0" applyAlignment="0" applyProtection="0">
      <alignment vertical="center"/>
    </xf>
    <xf numFmtId="0" fontId="6" fillId="0" borderId="0">
      <alignment vertical="center"/>
    </xf>
    <xf numFmtId="0" fontId="108" fillId="18" borderId="0" applyNumberFormat="0" applyBorder="0" applyAlignment="0" applyProtection="0">
      <alignment vertical="center"/>
    </xf>
    <xf numFmtId="0" fontId="6" fillId="0" borderId="0">
      <alignment vertical="center"/>
    </xf>
    <xf numFmtId="0" fontId="108" fillId="18" borderId="0" applyNumberFormat="0" applyBorder="0" applyAlignment="0" applyProtection="0">
      <alignment vertical="center"/>
    </xf>
    <xf numFmtId="0" fontId="7" fillId="0" borderId="0">
      <alignment vertical="center"/>
    </xf>
    <xf numFmtId="0" fontId="108" fillId="20" borderId="0" applyNumberFormat="0" applyBorder="0" applyAlignment="0" applyProtection="0">
      <alignment vertical="center"/>
    </xf>
    <xf numFmtId="0" fontId="7" fillId="0" borderId="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28" borderId="0" applyNumberFormat="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108" fillId="13" borderId="0" applyNumberFormat="0" applyBorder="0" applyAlignment="0" applyProtection="0">
      <alignment vertical="center"/>
    </xf>
    <xf numFmtId="0" fontId="108" fillId="9" borderId="0" applyNumberFormat="0" applyBorder="0" applyAlignment="0" applyProtection="0">
      <alignment vertical="center"/>
    </xf>
    <xf numFmtId="0" fontId="22" fillId="8" borderId="0" applyNumberFormat="0" applyBorder="0" applyAlignment="0" applyProtection="0">
      <alignment vertical="center"/>
    </xf>
    <xf numFmtId="0" fontId="70" fillId="17" borderId="0" applyNumberFormat="0" applyBorder="0" applyAlignment="0" applyProtection="0">
      <alignment vertical="center"/>
    </xf>
    <xf numFmtId="0" fontId="108" fillId="19" borderId="0" applyNumberFormat="0" applyBorder="0" applyAlignment="0" applyProtection="0">
      <alignment vertical="center"/>
    </xf>
    <xf numFmtId="0" fontId="108" fillId="19" borderId="0" applyNumberFormat="0" applyBorder="0" applyAlignment="0" applyProtection="0">
      <alignment vertical="center"/>
    </xf>
    <xf numFmtId="0" fontId="56" fillId="29" borderId="0" applyNumberFormat="0" applyBorder="0" applyAlignment="0" applyProtection="0">
      <alignment vertical="center"/>
    </xf>
    <xf numFmtId="0" fontId="80" fillId="19" borderId="24" applyNumberFormat="0" applyAlignment="0" applyProtection="0">
      <alignment vertical="center"/>
    </xf>
    <xf numFmtId="0" fontId="70" fillId="17" borderId="0" applyNumberFormat="0" applyBorder="0" applyAlignment="0" applyProtection="0">
      <alignment vertical="center"/>
    </xf>
    <xf numFmtId="0" fontId="108" fillId="13" borderId="0" applyNumberFormat="0" applyBorder="0" applyAlignment="0" applyProtection="0">
      <alignment vertical="center"/>
    </xf>
    <xf numFmtId="9" fontId="6" fillId="0" borderId="0" applyFont="0" applyFill="0" applyBorder="0" applyAlignment="0" applyProtection="0">
      <alignment vertical="center"/>
    </xf>
    <xf numFmtId="0" fontId="59" fillId="10" borderId="0" applyNumberFormat="0" applyBorder="0" applyAlignment="0" applyProtection="0">
      <alignment vertical="center"/>
    </xf>
    <xf numFmtId="0" fontId="70" fillId="17" borderId="0" applyNumberFormat="0" applyBorder="0" applyAlignment="0" applyProtection="0">
      <alignment vertical="center"/>
    </xf>
    <xf numFmtId="0" fontId="108" fillId="11" borderId="0" applyNumberFormat="0" applyBorder="0" applyAlignment="0" applyProtection="0">
      <alignment vertical="center"/>
    </xf>
    <xf numFmtId="0" fontId="88" fillId="0" borderId="25" applyNumberFormat="0" applyFill="0" applyAlignment="0" applyProtection="0">
      <alignment vertical="center"/>
    </xf>
    <xf numFmtId="0" fontId="108" fillId="11" borderId="0" applyNumberFormat="0" applyBorder="0" applyAlignment="0" applyProtection="0">
      <alignment vertical="center"/>
    </xf>
    <xf numFmtId="0" fontId="53" fillId="27" borderId="0" applyNumberFormat="0" applyBorder="0" applyAlignment="0" applyProtection="0">
      <alignment vertical="center"/>
    </xf>
    <xf numFmtId="9" fontId="6" fillId="0" borderId="0" applyFont="0" applyFill="0" applyBorder="0" applyAlignment="0" applyProtection="0">
      <alignment vertical="center"/>
    </xf>
    <xf numFmtId="0" fontId="59" fillId="10" borderId="0" applyNumberFormat="0" applyBorder="0" applyAlignment="0" applyProtection="0">
      <alignment vertical="center"/>
    </xf>
    <xf numFmtId="0" fontId="70" fillId="17" borderId="0" applyNumberFormat="0" applyBorder="0" applyAlignment="0" applyProtection="0">
      <alignment vertical="center"/>
    </xf>
    <xf numFmtId="0" fontId="108" fillId="25" borderId="0" applyNumberFormat="0" applyBorder="0" applyAlignment="0" applyProtection="0">
      <alignment vertical="center"/>
    </xf>
    <xf numFmtId="0" fontId="56" fillId="10" borderId="0" applyNumberFormat="0" applyBorder="0" applyAlignment="0" applyProtection="0">
      <alignment vertical="center"/>
    </xf>
    <xf numFmtId="0" fontId="53" fillId="14" borderId="0" applyNumberFormat="0" applyBorder="0" applyAlignment="0" applyProtection="0">
      <alignment vertical="center"/>
    </xf>
    <xf numFmtId="0" fontId="75" fillId="19" borderId="22"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0" fillId="17" borderId="0" applyNumberFormat="0" applyBorder="0" applyAlignment="0" applyProtection="0">
      <alignment vertical="center"/>
    </xf>
    <xf numFmtId="0" fontId="79" fillId="0" borderId="27" applyNumberFormat="0" applyFill="0" applyAlignment="0" applyProtection="0">
      <alignment vertical="center"/>
    </xf>
    <xf numFmtId="0" fontId="55" fillId="0" borderId="11" applyNumberFormat="0" applyFill="0" applyProtection="0">
      <alignment horizontal="left" vertical="center"/>
    </xf>
    <xf numFmtId="0" fontId="56" fillId="10" borderId="0" applyNumberFormat="0" applyBorder="0" applyAlignment="0" applyProtection="0">
      <alignment vertical="center"/>
    </xf>
    <xf numFmtId="9" fontId="6" fillId="0" borderId="0" applyFont="0" applyFill="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184" fontId="108" fillId="0" borderId="0" applyFont="0" applyFill="0" applyBorder="0" applyAlignment="0" applyProtection="0">
      <alignment vertical="center"/>
    </xf>
    <xf numFmtId="0" fontId="6" fillId="0" borderId="0">
      <alignment vertical="center"/>
    </xf>
    <xf numFmtId="0" fontId="53" fillId="14" borderId="0" applyNumberFormat="0" applyBorder="0" applyAlignment="0" applyProtection="0">
      <alignment vertical="center"/>
    </xf>
    <xf numFmtId="0" fontId="75" fillId="19" borderId="22" applyNumberFormat="0" applyAlignment="0" applyProtection="0">
      <alignment vertical="center"/>
    </xf>
    <xf numFmtId="0" fontId="56" fillId="18" borderId="0" applyNumberFormat="0" applyBorder="0" applyAlignment="0" applyProtection="0">
      <alignment vertical="center"/>
    </xf>
    <xf numFmtId="0" fontId="108" fillId="0" borderId="0">
      <alignment vertical="center"/>
    </xf>
    <xf numFmtId="0" fontId="56" fillId="18" borderId="0" applyNumberFormat="0" applyBorder="0" applyAlignment="0" applyProtection="0">
      <alignment vertical="center"/>
    </xf>
    <xf numFmtId="0" fontId="53" fillId="12" borderId="0" applyNumberFormat="0" applyBorder="0" applyAlignment="0" applyProtection="0">
      <alignment vertical="center"/>
    </xf>
    <xf numFmtId="0" fontId="108" fillId="0" borderId="0">
      <alignment vertical="center"/>
    </xf>
    <xf numFmtId="0" fontId="56" fillId="20" borderId="0" applyNumberFormat="0" applyBorder="0" applyAlignment="0" applyProtection="0">
      <alignment vertical="center"/>
    </xf>
    <xf numFmtId="0" fontId="108" fillId="8" borderId="17" applyNumberFormat="0" applyFont="0" applyAlignment="0" applyProtection="0">
      <alignment vertical="center"/>
    </xf>
    <xf numFmtId="0" fontId="56" fillId="12" borderId="0" applyNumberFormat="0" applyBorder="0" applyAlignment="0" applyProtection="0">
      <alignment vertical="center"/>
    </xf>
    <xf numFmtId="0" fontId="53" fillId="14"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28" borderId="0" applyNumberFormat="0" applyBorder="0" applyAlignment="0" applyProtection="0">
      <alignment vertical="center"/>
    </xf>
    <xf numFmtId="0" fontId="70" fillId="17" borderId="0" applyNumberFormat="0" applyBorder="0" applyAlignment="0" applyProtection="0">
      <alignment vertical="center"/>
    </xf>
    <xf numFmtId="0" fontId="22" fillId="6" borderId="0" applyNumberFormat="0" applyBorder="0" applyAlignment="0" applyProtection="0">
      <alignment vertical="center"/>
    </xf>
    <xf numFmtId="0" fontId="56" fillId="28" borderId="0" applyNumberFormat="0" applyBorder="0" applyAlignment="0" applyProtection="0">
      <alignment vertical="center"/>
    </xf>
    <xf numFmtId="0" fontId="71" fillId="0" borderId="20" applyNumberFormat="0" applyFill="0" applyAlignment="0" applyProtection="0">
      <alignment vertical="center"/>
    </xf>
    <xf numFmtId="0" fontId="22" fillId="6" borderId="0" applyNumberFormat="0" applyBorder="0" applyAlignment="0" applyProtection="0">
      <alignment vertical="center"/>
    </xf>
    <xf numFmtId="0" fontId="56" fillId="15" borderId="0" applyNumberFormat="0" applyBorder="0" applyAlignment="0" applyProtection="0">
      <alignment vertical="center"/>
    </xf>
    <xf numFmtId="0" fontId="53" fillId="14" borderId="0" applyNumberFormat="0" applyBorder="0" applyAlignment="0" applyProtection="0">
      <alignment vertical="center"/>
    </xf>
    <xf numFmtId="0" fontId="56" fillId="15" borderId="0" applyNumberFormat="0" applyBorder="0" applyAlignment="0" applyProtection="0">
      <alignment vertical="center"/>
    </xf>
    <xf numFmtId="0" fontId="55" fillId="0" borderId="0" applyProtection="0">
      <alignment vertical="center"/>
    </xf>
    <xf numFmtId="0" fontId="6" fillId="0" borderId="0">
      <alignment vertical="center"/>
    </xf>
    <xf numFmtId="0" fontId="56" fillId="29" borderId="0" applyNumberFormat="0" applyBorder="0" applyAlignment="0" applyProtection="0">
      <alignment vertical="center"/>
    </xf>
    <xf numFmtId="0" fontId="56" fillId="19" borderId="0" applyNumberFormat="0" applyBorder="0" applyAlignment="0" applyProtection="0">
      <alignment vertical="center"/>
    </xf>
    <xf numFmtId="0" fontId="72" fillId="0" borderId="21" applyNumberFormat="0" applyFill="0" applyAlignment="0" applyProtection="0">
      <alignment vertical="center"/>
    </xf>
    <xf numFmtId="0" fontId="7" fillId="0" borderId="0">
      <alignment vertical="center"/>
    </xf>
    <xf numFmtId="0" fontId="6" fillId="0" borderId="0">
      <alignment vertical="center"/>
    </xf>
    <xf numFmtId="0" fontId="56" fillId="19" borderId="0" applyNumberFormat="0" applyBorder="0" applyAlignment="0" applyProtection="0">
      <alignment vertical="center"/>
    </xf>
    <xf numFmtId="0" fontId="6" fillId="0" borderId="0">
      <alignment vertical="center"/>
    </xf>
    <xf numFmtId="0" fontId="56" fillId="19"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56" fillId="7" borderId="0" applyNumberFormat="0" applyBorder="0" applyAlignment="0" applyProtection="0">
      <alignment vertical="center"/>
    </xf>
    <xf numFmtId="0" fontId="6" fillId="0" borderId="0">
      <alignment vertical="center"/>
    </xf>
    <xf numFmtId="0" fontId="56" fillId="7" borderId="0" applyNumberFormat="0" applyBorder="0" applyAlignment="0" applyProtection="0">
      <alignment vertical="center"/>
    </xf>
    <xf numFmtId="0" fontId="6" fillId="0" borderId="0" applyNumberFormat="0" applyFill="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87" fillId="0" borderId="16">
      <alignment horizontal="left" vertical="center"/>
    </xf>
    <xf numFmtId="0" fontId="56" fillId="5" borderId="0" applyNumberFormat="0" applyBorder="0" applyAlignment="0" applyProtection="0">
      <alignment vertical="center"/>
    </xf>
    <xf numFmtId="0" fontId="56" fillId="7" borderId="0" applyNumberFormat="0" applyBorder="0" applyAlignment="0" applyProtection="0">
      <alignment vertical="center"/>
    </xf>
    <xf numFmtId="0" fontId="87" fillId="0" borderId="16">
      <alignment horizontal="left" vertical="center"/>
    </xf>
    <xf numFmtId="0" fontId="56" fillId="7" borderId="0" applyNumberFormat="0" applyBorder="0" applyAlignment="0" applyProtection="0">
      <alignment vertical="center"/>
    </xf>
    <xf numFmtId="0" fontId="56" fillId="14" borderId="0" applyNumberFormat="0" applyBorder="0" applyAlignment="0" applyProtection="0">
      <alignment vertical="center"/>
    </xf>
    <xf numFmtId="0" fontId="76" fillId="0" borderId="0">
      <alignment vertical="center"/>
      <protection locked="0"/>
    </xf>
    <xf numFmtId="0" fontId="70" fillId="11" borderId="0" applyNumberFormat="0" applyBorder="0" applyAlignment="0" applyProtection="0">
      <alignment vertical="center"/>
    </xf>
    <xf numFmtId="0" fontId="22" fillId="6" borderId="0" applyNumberFormat="0" applyBorder="0" applyAlignment="0" applyProtection="0">
      <alignment vertical="center"/>
    </xf>
    <xf numFmtId="0" fontId="6" fillId="0" borderId="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82" fillId="0" borderId="0" applyNumberFormat="0" applyFill="0" applyBorder="0" applyAlignment="0" applyProtection="0">
      <alignment vertical="center"/>
    </xf>
    <xf numFmtId="0" fontId="53" fillId="1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67" fillId="0" borderId="18">
      <alignment horizontal="center" vertical="center"/>
    </xf>
    <xf numFmtId="0" fontId="71" fillId="0" borderId="20" applyNumberFormat="0" applyFill="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72" fillId="0" borderId="21" applyNumberFormat="0" applyFill="0" applyAlignment="0" applyProtection="0">
      <alignment vertical="center"/>
    </xf>
    <xf numFmtId="0" fontId="6" fillId="0" borderId="0">
      <alignment vertical="center"/>
    </xf>
    <xf numFmtId="0" fontId="108" fillId="8" borderId="17" applyNumberFormat="0" applyFont="0" applyAlignment="0" applyProtection="0">
      <alignment vertical="center"/>
    </xf>
    <xf numFmtId="0" fontId="53" fillId="13" borderId="0" applyNumberFormat="0" applyBorder="0" applyAlignment="0" applyProtection="0">
      <alignment vertical="center"/>
    </xf>
    <xf numFmtId="0" fontId="72" fillId="0" borderId="21" applyNumberFormat="0" applyFill="0" applyAlignment="0" applyProtection="0">
      <alignment vertical="center"/>
    </xf>
    <xf numFmtId="0" fontId="53" fillId="5" borderId="0" applyNumberFormat="0" applyBorder="0" applyAlignment="0" applyProtection="0">
      <alignment vertical="center"/>
    </xf>
    <xf numFmtId="15" fontId="58" fillId="0" borderId="0">
      <alignment vertical="center"/>
    </xf>
    <xf numFmtId="0" fontId="53" fillId="5" borderId="0" applyNumberFormat="0" applyBorder="0" applyAlignment="0" applyProtection="0">
      <alignment vertical="center"/>
    </xf>
    <xf numFmtId="183" fontId="6" fillId="0" borderId="0" applyFont="0" applyFill="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6" fillId="0" borderId="0">
      <alignment vertical="center"/>
    </xf>
    <xf numFmtId="0" fontId="53" fillId="5" borderId="0" applyNumberFormat="0" applyBorder="0" applyAlignment="0" applyProtection="0">
      <alignment vertical="center"/>
    </xf>
    <xf numFmtId="0" fontId="6" fillId="0" borderId="0">
      <alignment vertical="center"/>
    </xf>
    <xf numFmtId="0" fontId="53" fillId="5" borderId="0" applyNumberFormat="0" applyBorder="0" applyAlignment="0" applyProtection="0">
      <alignment vertical="center"/>
    </xf>
    <xf numFmtId="0" fontId="64" fillId="0" borderId="9" applyNumberFormat="0" applyFill="0" applyProtection="0">
      <alignment horizontal="center" vertical="center"/>
    </xf>
    <xf numFmtId="0" fontId="90" fillId="26" borderId="10">
      <alignment vertical="center"/>
      <protection locked="0"/>
    </xf>
    <xf numFmtId="0" fontId="6" fillId="0" borderId="0">
      <alignment vertical="center"/>
    </xf>
    <xf numFmtId="0" fontId="53" fillId="5" borderId="0" applyNumberFormat="0" applyBorder="0" applyAlignment="0" applyProtection="0">
      <alignment vertical="center"/>
    </xf>
    <xf numFmtId="0" fontId="6" fillId="0" borderId="0">
      <alignment vertical="center"/>
    </xf>
    <xf numFmtId="0" fontId="65" fillId="9" borderId="0" applyNumberFormat="0" applyBorder="0" applyAlignment="0" applyProtection="0">
      <alignment vertical="center"/>
    </xf>
    <xf numFmtId="0" fontId="53" fillId="5" borderId="0" applyNumberFormat="0" applyBorder="0" applyAlignment="0" applyProtection="0">
      <alignment vertical="center"/>
    </xf>
    <xf numFmtId="0" fontId="65" fillId="9" borderId="0" applyNumberFormat="0" applyBorder="0" applyAlignment="0" applyProtection="0">
      <alignment vertical="center"/>
    </xf>
    <xf numFmtId="0" fontId="53" fillId="5" borderId="0" applyNumberFormat="0" applyBorder="0" applyAlignment="0" applyProtection="0">
      <alignment vertical="center"/>
    </xf>
    <xf numFmtId="0" fontId="53" fillId="27" borderId="0" applyNumberFormat="0" applyBorder="0" applyAlignment="0" applyProtection="0">
      <alignment vertical="center"/>
    </xf>
    <xf numFmtId="0" fontId="78" fillId="0" borderId="1">
      <alignment horizontal="left" vertical="center"/>
    </xf>
    <xf numFmtId="0" fontId="87" fillId="0" borderId="28" applyNumberFormat="0" applyAlignment="0" applyProtection="0">
      <alignment horizontal="left" vertical="center"/>
    </xf>
    <xf numFmtId="0" fontId="56" fillId="5" borderId="0" applyNumberFormat="0" applyBorder="0" applyAlignment="0" applyProtection="0">
      <alignment vertical="center"/>
    </xf>
    <xf numFmtId="0" fontId="22" fillId="19" borderId="0" applyNumberFormat="0" applyBorder="0" applyAlignment="0" applyProtection="0">
      <alignment vertical="center"/>
    </xf>
    <xf numFmtId="0" fontId="86" fillId="12" borderId="24" applyNumberFormat="0" applyAlignment="0" applyProtection="0">
      <alignment vertical="center"/>
    </xf>
    <xf numFmtId="0" fontId="53" fillId="21" borderId="0" applyNumberFormat="0" applyBorder="0" applyAlignment="0" applyProtection="0">
      <alignment vertical="center"/>
    </xf>
    <xf numFmtId="176" fontId="55" fillId="0" borderId="9" applyFill="0" applyProtection="0">
      <alignment horizontal="right" vertical="center"/>
    </xf>
    <xf numFmtId="0" fontId="53" fillId="21" borderId="0" applyNumberFormat="0" applyBorder="0" applyAlignment="0" applyProtection="0">
      <alignment vertical="center"/>
    </xf>
    <xf numFmtId="176" fontId="55" fillId="0" borderId="9" applyFill="0" applyProtection="0">
      <alignment horizontal="right" vertical="center"/>
    </xf>
    <xf numFmtId="0" fontId="22" fillId="6" borderId="0" applyNumberFormat="0" applyBorder="0" applyAlignment="0" applyProtection="0">
      <alignment vertical="center"/>
    </xf>
    <xf numFmtId="0" fontId="70" fillId="11" borderId="0" applyNumberFormat="0" applyBorder="0" applyAlignment="0" applyProtection="0">
      <alignment vertical="center"/>
    </xf>
    <xf numFmtId="0" fontId="53" fillId="21" borderId="0" applyNumberFormat="0" applyBorder="0" applyAlignment="0" applyProtection="0">
      <alignment vertical="center"/>
    </xf>
    <xf numFmtId="176" fontId="55" fillId="0" borderId="9" applyFill="0" applyProtection="0">
      <alignment horizontal="righ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90" fillId="26" borderId="10">
      <alignment vertical="center"/>
      <protection locked="0"/>
    </xf>
    <xf numFmtId="0" fontId="56" fillId="29"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3" fillId="27" borderId="0" applyNumberFormat="0" applyBorder="0" applyAlignment="0" applyProtection="0">
      <alignment vertical="center"/>
    </xf>
    <xf numFmtId="15" fontId="58" fillId="0" borderId="0">
      <alignment vertical="center"/>
    </xf>
    <xf numFmtId="0" fontId="94" fillId="0" borderId="0">
      <alignment vertical="center"/>
    </xf>
    <xf numFmtId="9" fontId="6" fillId="0" borderId="0" applyFont="0" applyFill="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1" borderId="0" applyNumberFormat="0" applyBorder="0" applyAlignment="0" applyProtection="0">
      <alignment vertical="center"/>
    </xf>
    <xf numFmtId="0" fontId="22" fillId="8" borderId="0" applyNumberFormat="0" applyBorder="0" applyAlignment="0" applyProtection="0">
      <alignment vertical="center"/>
    </xf>
    <xf numFmtId="0" fontId="53" fillId="7" borderId="0" applyNumberFormat="0" applyBorder="0" applyAlignment="0" applyProtection="0">
      <alignment vertical="center"/>
    </xf>
    <xf numFmtId="0" fontId="6" fillId="0" borderId="0" applyFont="0" applyFill="0" applyBorder="0" applyAlignment="0" applyProtection="0">
      <alignment vertical="center"/>
    </xf>
    <xf numFmtId="0" fontId="22" fillId="8" borderId="0" applyNumberFormat="0" applyBorder="0" applyAlignment="0" applyProtection="0">
      <alignment vertical="center"/>
    </xf>
    <xf numFmtId="0" fontId="53" fillId="7"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72" fillId="0" borderId="21" applyNumberFormat="0" applyFill="0" applyAlignment="0" applyProtection="0">
      <alignment vertical="center"/>
    </xf>
    <xf numFmtId="0" fontId="22" fillId="8" borderId="0" applyNumberFormat="0" applyBorder="0" applyAlignment="0" applyProtection="0">
      <alignment vertical="center"/>
    </xf>
    <xf numFmtId="0" fontId="71" fillId="0" borderId="20" applyNumberFormat="0" applyFill="0" applyAlignment="0" applyProtection="0">
      <alignment vertical="center"/>
    </xf>
    <xf numFmtId="0" fontId="65" fillId="9" borderId="0" applyNumberFormat="0" applyBorder="0" applyAlignment="0" applyProtection="0">
      <alignment vertical="center"/>
    </xf>
    <xf numFmtId="0" fontId="53" fillId="7" borderId="0" applyNumberFormat="0" applyBorder="0" applyAlignment="0" applyProtection="0">
      <alignment vertical="center"/>
    </xf>
    <xf numFmtId="0" fontId="72" fillId="0" borderId="21" applyNumberFormat="0" applyFill="0" applyAlignment="0" applyProtection="0">
      <alignment vertical="center"/>
    </xf>
    <xf numFmtId="0" fontId="22" fillId="8" borderId="0" applyNumberFormat="0" applyBorder="0" applyAlignment="0" applyProtection="0">
      <alignment vertical="center"/>
    </xf>
    <xf numFmtId="0" fontId="72" fillId="0" borderId="21" applyNumberFormat="0" applyFill="0" applyAlignment="0" applyProtection="0">
      <alignment vertical="center"/>
    </xf>
    <xf numFmtId="0" fontId="22" fillId="17" borderId="0" applyNumberFormat="0" applyBorder="0" applyAlignment="0" applyProtection="0">
      <alignment vertical="center"/>
    </xf>
    <xf numFmtId="0" fontId="53" fillId="5" borderId="0" applyNumberFormat="0" applyBorder="0" applyAlignment="0" applyProtection="0">
      <alignment vertical="center"/>
    </xf>
    <xf numFmtId="0" fontId="74" fillId="11" borderId="0" applyNumberFormat="0" applyBorder="0" applyAlignment="0" applyProtection="0">
      <alignment vertical="center"/>
    </xf>
    <xf numFmtId="189" fontId="6" fillId="0" borderId="0" applyFon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22" fillId="17" borderId="0" applyNumberFormat="0" applyBorder="0" applyAlignment="0" applyProtection="0">
      <alignment vertical="center"/>
    </xf>
    <xf numFmtId="0" fontId="74" fillId="11" borderId="0" applyNumberFormat="0" applyBorder="0" applyAlignment="0" applyProtection="0">
      <alignment vertical="center"/>
    </xf>
    <xf numFmtId="0" fontId="53" fillId="19" borderId="0" applyNumberFormat="0" applyBorder="0" applyAlignment="0" applyProtection="0">
      <alignment vertical="center"/>
    </xf>
    <xf numFmtId="188" fontId="6" fillId="0" borderId="0" applyFont="0" applyFill="0" applyBorder="0" applyAlignment="0" applyProtection="0">
      <alignment vertical="center"/>
    </xf>
    <xf numFmtId="0" fontId="53" fillId="19" borderId="0" applyNumberFormat="0" applyBorder="0" applyAlignment="0" applyProtection="0">
      <alignment vertical="center"/>
    </xf>
    <xf numFmtId="0" fontId="53" fillId="5" borderId="0" applyNumberFormat="0" applyBorder="0" applyAlignment="0" applyProtection="0">
      <alignment vertical="center"/>
    </xf>
    <xf numFmtId="0" fontId="70" fillId="11"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5" fillId="0" borderId="11" applyNumberFormat="0" applyFill="0" applyProtection="0">
      <alignment horizontal="right" vertical="center"/>
    </xf>
    <xf numFmtId="0" fontId="6" fillId="0" borderId="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187" fontId="54" fillId="0" borderId="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0" fontId="6" fillId="0" borderId="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179" fontId="6" fillId="0" borderId="0" applyFont="0" applyFill="0" applyBorder="0" applyAlignment="0" applyProtection="0">
      <alignment vertical="center"/>
    </xf>
    <xf numFmtId="0" fontId="65" fillId="18" borderId="0" applyNumberFormat="0" applyBorder="0" applyAlignment="0" applyProtection="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0" fontId="65" fillId="18" borderId="0" applyNumberFormat="0" applyBorder="0" applyAlignment="0" applyProtection="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0" fontId="6" fillId="0" borderId="0">
      <alignment vertical="center"/>
    </xf>
    <xf numFmtId="0" fontId="65" fillId="18" borderId="0" applyNumberFormat="0" applyBorder="0" applyAlignment="0" applyProtection="0">
      <alignment vertical="center"/>
    </xf>
    <xf numFmtId="0" fontId="53" fillId="21" borderId="0" applyNumberFormat="0" applyBorder="0" applyAlignment="0" applyProtection="0">
      <alignment vertical="center"/>
    </xf>
    <xf numFmtId="0" fontId="57" fillId="0" borderId="0" applyNumberFormat="0" applyFill="0" applyBorder="0" applyAlignment="0" applyProtection="0">
      <alignment vertical="center"/>
    </xf>
    <xf numFmtId="9" fontId="6" fillId="0" borderId="0" applyFont="0" applyFill="0" applyBorder="0" applyAlignment="0" applyProtection="0">
      <alignment vertical="center"/>
    </xf>
    <xf numFmtId="0" fontId="53" fillId="5" borderId="0" applyNumberFormat="0" applyBorder="0" applyAlignment="0" applyProtection="0">
      <alignment vertical="center"/>
    </xf>
    <xf numFmtId="0" fontId="65" fillId="18" borderId="0" applyNumberFormat="0" applyBorder="0" applyAlignment="0" applyProtection="0">
      <alignment vertical="center"/>
    </xf>
    <xf numFmtId="0" fontId="22" fillId="6" borderId="0" applyNumberFormat="0" applyBorder="0" applyAlignment="0" applyProtection="0">
      <alignment vertical="center"/>
    </xf>
    <xf numFmtId="0" fontId="71" fillId="0" borderId="20" applyNumberFormat="0" applyFill="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22" fillId="6" borderId="0" applyNumberFormat="0" applyBorder="0" applyAlignment="0" applyProtection="0">
      <alignment vertical="center"/>
    </xf>
    <xf numFmtId="0" fontId="71" fillId="0" borderId="20" applyNumberFormat="0" applyFill="0" applyAlignment="0" applyProtection="0">
      <alignment vertical="center"/>
    </xf>
    <xf numFmtId="9" fontId="6" fillId="0" borderId="0" applyFont="0" applyFill="0" applyBorder="0" applyAlignment="0" applyProtection="0">
      <alignment vertical="center"/>
    </xf>
    <xf numFmtId="0" fontId="22" fillId="6" borderId="0" applyNumberFormat="0" applyBorder="0" applyAlignment="0" applyProtection="0">
      <alignment vertical="center"/>
    </xf>
    <xf numFmtId="9" fontId="6" fillId="0" borderId="0" applyFont="0" applyFill="0" applyBorder="0" applyAlignment="0" applyProtection="0">
      <alignment vertical="center"/>
    </xf>
    <xf numFmtId="0" fontId="22" fillId="6" borderId="0" applyNumberFormat="0" applyBorder="0" applyAlignment="0" applyProtection="0">
      <alignment vertical="center"/>
    </xf>
    <xf numFmtId="9" fontId="6" fillId="0" borderId="0" applyFont="0" applyFill="0" applyBorder="0" applyAlignment="0" applyProtection="0">
      <alignment vertical="center"/>
    </xf>
    <xf numFmtId="0" fontId="95" fillId="31" borderId="0" applyNumberFormat="0" applyBorder="0" applyAlignment="0" applyProtection="0">
      <alignment vertical="center"/>
    </xf>
    <xf numFmtId="0" fontId="22" fillId="19" borderId="0" applyNumberFormat="0" applyBorder="0" applyAlignment="0" applyProtection="0">
      <alignment vertical="center"/>
    </xf>
    <xf numFmtId="0" fontId="86" fillId="12" borderId="24" applyNumberFormat="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22" fillId="19" borderId="0" applyNumberFormat="0" applyBorder="0" applyAlignment="0" applyProtection="0">
      <alignment vertical="center"/>
    </xf>
    <xf numFmtId="0" fontId="86" fillId="12" borderId="24" applyNumberFormat="0" applyAlignment="0" applyProtection="0">
      <alignment vertical="center"/>
    </xf>
    <xf numFmtId="0" fontId="22" fillId="12" borderId="0" applyNumberFormat="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22" fillId="19" borderId="0" applyNumberFormat="0" applyBorder="0" applyAlignment="0" applyProtection="0">
      <alignment vertical="center"/>
    </xf>
    <xf numFmtId="0" fontId="86" fillId="12" borderId="24" applyNumberFormat="0" applyAlignment="0" applyProtection="0">
      <alignment vertical="center"/>
    </xf>
    <xf numFmtId="0" fontId="22" fillId="12" borderId="0" applyNumberFormat="0" applyBorder="0" applyAlignment="0" applyProtection="0">
      <alignment vertical="center"/>
    </xf>
    <xf numFmtId="0" fontId="55" fillId="0" borderId="11" applyNumberFormat="0" applyFill="0" applyProtection="0">
      <alignment horizontal="left" vertical="center"/>
    </xf>
    <xf numFmtId="0" fontId="6" fillId="0" borderId="0">
      <alignment vertical="center"/>
    </xf>
    <xf numFmtId="0" fontId="22" fillId="19" borderId="0" applyNumberFormat="0" applyBorder="0" applyAlignment="0" applyProtection="0">
      <alignment vertical="center"/>
    </xf>
    <xf numFmtId="0" fontId="86" fillId="12" borderId="24" applyNumberFormat="0" applyAlignment="0" applyProtection="0">
      <alignment vertical="center"/>
    </xf>
    <xf numFmtId="0" fontId="53" fillId="19" borderId="0" applyNumberFormat="0" applyBorder="0" applyAlignment="0" applyProtection="0">
      <alignment vertical="center"/>
    </xf>
    <xf numFmtId="0" fontId="82" fillId="0" borderId="0" applyNumberFormat="0" applyFill="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6" fillId="32" borderId="0" applyNumberFormat="0" applyFont="0" applyBorder="0" applyAlignment="0" applyProtection="0">
      <alignment vertical="center"/>
    </xf>
    <xf numFmtId="0" fontId="53" fillId="5" borderId="0" applyNumberFormat="0" applyBorder="0" applyAlignment="0" applyProtection="0">
      <alignment vertical="center"/>
    </xf>
    <xf numFmtId="0" fontId="53" fillId="14" borderId="0" applyNumberFormat="0" applyBorder="0" applyAlignment="0" applyProtection="0">
      <alignment vertical="center"/>
    </xf>
    <xf numFmtId="0" fontId="53" fillId="5" borderId="0" applyNumberFormat="0" applyBorder="0" applyAlignment="0" applyProtection="0">
      <alignment vertical="center"/>
    </xf>
    <xf numFmtId="0" fontId="54" fillId="0" borderId="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67" fillId="0" borderId="18">
      <alignment horizontal="center" vertical="center"/>
    </xf>
    <xf numFmtId="0" fontId="64" fillId="0" borderId="9" applyNumberFormat="0" applyFill="0" applyProtection="0">
      <alignment horizontal="left" vertical="center"/>
    </xf>
    <xf numFmtId="0" fontId="101" fillId="0" borderId="32" applyNumberFormat="0" applyFill="0" applyAlignment="0" applyProtection="0">
      <alignment vertical="center"/>
    </xf>
    <xf numFmtId="9" fontId="6" fillId="0" borderId="0" applyFont="0" applyFill="0" applyBorder="0" applyAlignment="0" applyProtection="0">
      <alignment vertical="center"/>
    </xf>
    <xf numFmtId="0" fontId="53" fillId="5" borderId="0" applyNumberFormat="0" applyBorder="0" applyAlignment="0" applyProtection="0">
      <alignment vertical="center"/>
    </xf>
    <xf numFmtId="0" fontId="6" fillId="0" borderId="0">
      <alignment vertical="center"/>
    </xf>
    <xf numFmtId="0" fontId="72" fillId="0" borderId="21" applyNumberFormat="0" applyFill="0" applyAlignment="0" applyProtection="0">
      <alignment vertical="center"/>
    </xf>
    <xf numFmtId="0" fontId="53" fillId="5" borderId="0" applyNumberFormat="0" applyBorder="0" applyAlignment="0" applyProtection="0">
      <alignment vertical="center"/>
    </xf>
    <xf numFmtId="0" fontId="72" fillId="0" borderId="21" applyNumberFormat="0" applyFill="0" applyAlignment="0" applyProtection="0">
      <alignment vertical="center"/>
    </xf>
    <xf numFmtId="0" fontId="53" fillId="5" borderId="0" applyNumberFormat="0" applyBorder="0" applyAlignment="0" applyProtection="0">
      <alignment vertical="center"/>
    </xf>
    <xf numFmtId="0" fontId="53" fillId="7" borderId="0" applyNumberFormat="0" applyBorder="0" applyAlignment="0" applyProtection="0">
      <alignment vertical="center"/>
    </xf>
    <xf numFmtId="0" fontId="22" fillId="11" borderId="0" applyNumberFormat="0" applyBorder="0" applyAlignment="0" applyProtection="0">
      <alignment vertical="center"/>
    </xf>
    <xf numFmtId="0" fontId="6" fillId="0" borderId="0">
      <alignment vertical="center"/>
    </xf>
    <xf numFmtId="0" fontId="22" fillId="11" borderId="0" applyNumberFormat="0" applyBorder="0" applyAlignment="0" applyProtection="0">
      <alignment vertical="center"/>
    </xf>
    <xf numFmtId="0" fontId="62" fillId="8" borderId="1" applyNumberFormat="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70" fillId="17" borderId="0" applyNumberFormat="0" applyBorder="0" applyAlignment="0" applyProtection="0">
      <alignment vertical="center"/>
    </xf>
    <xf numFmtId="0" fontId="88" fillId="0" borderId="25" applyNumberFormat="0" applyFill="0" applyAlignment="0" applyProtection="0">
      <alignment vertical="center"/>
    </xf>
    <xf numFmtId="0" fontId="53" fillId="13" borderId="0" applyNumberFormat="0" applyBorder="0" applyAlignment="0" applyProtection="0">
      <alignment vertical="center"/>
    </xf>
    <xf numFmtId="0" fontId="6" fillId="0" borderId="0">
      <alignment vertical="center"/>
    </xf>
    <xf numFmtId="0" fontId="70" fillId="17" borderId="0" applyNumberFormat="0" applyBorder="0" applyAlignment="0" applyProtection="0">
      <alignment vertical="center"/>
    </xf>
    <xf numFmtId="0" fontId="53" fillId="13" borderId="0" applyNumberFormat="0" applyBorder="0" applyAlignment="0" applyProtection="0">
      <alignment vertical="center"/>
    </xf>
    <xf numFmtId="0" fontId="6" fillId="0" borderId="0">
      <alignment vertical="center"/>
    </xf>
    <xf numFmtId="0" fontId="70" fillId="17" borderId="0" applyNumberFormat="0" applyBorder="0" applyAlignment="0" applyProtection="0">
      <alignment vertical="center"/>
    </xf>
    <xf numFmtId="0" fontId="92" fillId="12" borderId="29">
      <alignment horizontal="left" vertical="center"/>
      <protection locked="0" hidden="1"/>
    </xf>
    <xf numFmtId="0" fontId="53" fillId="7" borderId="0" applyNumberFormat="0" applyBorder="0" applyAlignment="0" applyProtection="0">
      <alignment vertical="center"/>
    </xf>
    <xf numFmtId="0" fontId="88" fillId="0" borderId="25" applyNumberFormat="0" applyFill="0" applyAlignment="0" applyProtection="0">
      <alignment vertical="center"/>
    </xf>
    <xf numFmtId="0" fontId="92" fillId="12" borderId="29">
      <alignment horizontal="left" vertical="center"/>
      <protection locked="0" hidden="1"/>
    </xf>
    <xf numFmtId="0" fontId="53" fillId="7" borderId="0" applyNumberFormat="0" applyBorder="0" applyAlignment="0" applyProtection="0">
      <alignment vertical="center"/>
    </xf>
    <xf numFmtId="0" fontId="79" fillId="0" borderId="27" applyNumberFormat="0" applyFill="0" applyAlignment="0" applyProtection="0">
      <alignment vertical="center"/>
    </xf>
    <xf numFmtId="192" fontId="6" fillId="0" borderId="0" applyFont="0" applyFill="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65" fillId="9" borderId="0" applyNumberFormat="0" applyBorder="0" applyAlignment="0" applyProtection="0">
      <alignment vertical="center"/>
    </xf>
    <xf numFmtId="0" fontId="71" fillId="0" borderId="31" applyNumberFormat="0" applyFill="0" applyAlignment="0" applyProtection="0">
      <alignment vertical="center"/>
    </xf>
    <xf numFmtId="0" fontId="53" fillId="7" borderId="0" applyNumberFormat="0" applyBorder="0" applyAlignment="0" applyProtection="0">
      <alignment vertical="center"/>
    </xf>
    <xf numFmtId="0" fontId="65" fillId="9" borderId="0" applyNumberFormat="0" applyBorder="0" applyAlignment="0" applyProtection="0">
      <alignment vertical="center"/>
    </xf>
    <xf numFmtId="0" fontId="71" fillId="0" borderId="31" applyNumberFormat="0" applyFill="0" applyAlignment="0" applyProtection="0">
      <alignment vertical="center"/>
    </xf>
    <xf numFmtId="0" fontId="72" fillId="0" borderId="21" applyNumberFormat="0" applyFill="0" applyAlignment="0" applyProtection="0">
      <alignment vertical="center"/>
    </xf>
    <xf numFmtId="0" fontId="53" fillId="7" borderId="0" applyNumberFormat="0" applyBorder="0" applyAlignment="0" applyProtection="0">
      <alignment vertical="center"/>
    </xf>
    <xf numFmtId="0" fontId="71" fillId="0" borderId="20" applyNumberFormat="0" applyFill="0" applyAlignment="0" applyProtection="0">
      <alignment vertical="center"/>
    </xf>
    <xf numFmtId="0" fontId="72" fillId="0" borderId="21" applyNumberFormat="0" applyFill="0" applyAlignment="0" applyProtection="0">
      <alignment vertical="center"/>
    </xf>
    <xf numFmtId="9" fontId="6" fillId="0" borderId="0" applyFont="0" applyFill="0" applyBorder="0" applyAlignment="0" applyProtection="0">
      <alignment vertical="center"/>
    </xf>
    <xf numFmtId="0" fontId="53" fillId="7" borderId="0" applyNumberFormat="0" applyBorder="0" applyAlignment="0" applyProtection="0">
      <alignment vertical="center"/>
    </xf>
    <xf numFmtId="0" fontId="71" fillId="0" borderId="20" applyNumberFormat="0" applyFill="0" applyAlignment="0" applyProtection="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79" fillId="0" borderId="27" applyNumberFormat="0" applyFill="0" applyAlignment="0" applyProtection="0">
      <alignment vertical="center"/>
    </xf>
    <xf numFmtId="0" fontId="67" fillId="0" borderId="0" applyNumberFormat="0" applyFill="0" applyBorder="0" applyAlignment="0" applyProtection="0">
      <alignment vertical="center"/>
    </xf>
    <xf numFmtId="0" fontId="6" fillId="0" borderId="0">
      <alignment vertical="center"/>
    </xf>
    <xf numFmtId="0" fontId="6" fillId="0" borderId="0">
      <alignment vertical="center"/>
    </xf>
    <xf numFmtId="0" fontId="22"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72" fillId="0" borderId="21" applyNumberFormat="0" applyFill="0" applyAlignment="0" applyProtection="0">
      <alignment vertical="center"/>
    </xf>
    <xf numFmtId="0" fontId="53" fillId="14" borderId="0" applyNumberFormat="0" applyBorder="0" applyAlignment="0" applyProtection="0">
      <alignment vertical="center"/>
    </xf>
    <xf numFmtId="9" fontId="6" fillId="0" borderId="0" applyFont="0" applyFill="0" applyBorder="0" applyAlignment="0" applyProtection="0">
      <alignment vertical="center"/>
    </xf>
    <xf numFmtId="191" fontId="6" fillId="0" borderId="0" applyFont="0" applyFill="0" applyBorder="0" applyAlignment="0" applyProtection="0">
      <alignment vertical="center"/>
    </xf>
    <xf numFmtId="0" fontId="79" fillId="0" borderId="27" applyNumberFormat="0" applyFill="0" applyAlignment="0" applyProtection="0">
      <alignment vertical="center"/>
    </xf>
    <xf numFmtId="193" fontId="6" fillId="0" borderId="0" applyFont="0" applyFill="0" applyBorder="0" applyAlignment="0" applyProtection="0">
      <alignment vertical="center"/>
    </xf>
    <xf numFmtId="0" fontId="83" fillId="0" borderId="0" applyNumberFormat="0" applyFill="0" applyBorder="0" applyAlignment="0" applyProtection="0">
      <alignment vertical="center"/>
    </xf>
    <xf numFmtId="0" fontId="88" fillId="0" borderId="25" applyNumberFormat="0" applyFill="0" applyAlignment="0" applyProtection="0">
      <alignment vertical="center"/>
    </xf>
    <xf numFmtId="0" fontId="6" fillId="0" borderId="0">
      <alignment vertical="center"/>
    </xf>
    <xf numFmtId="0" fontId="70" fillId="17" borderId="0" applyNumberFormat="0" applyBorder="0" applyAlignment="0" applyProtection="0">
      <alignment vertical="center"/>
    </xf>
    <xf numFmtId="178" fontId="54" fillId="0" borderId="0">
      <alignment vertical="center"/>
    </xf>
    <xf numFmtId="15" fontId="58" fillId="0" borderId="0">
      <alignment vertical="center"/>
    </xf>
    <xf numFmtId="0" fontId="94" fillId="0" borderId="0">
      <alignment vertical="center"/>
    </xf>
    <xf numFmtId="15" fontId="58" fillId="0" borderId="0">
      <alignment vertical="center"/>
    </xf>
    <xf numFmtId="177" fontId="54" fillId="0" borderId="0">
      <alignment vertical="center"/>
    </xf>
    <xf numFmtId="0" fontId="85" fillId="9" borderId="0" applyNumberFormat="0" applyBorder="0" applyAlignment="0" applyProtection="0">
      <alignment vertical="center"/>
    </xf>
    <xf numFmtId="0" fontId="97" fillId="0" borderId="30" applyNumberFormat="0" applyFill="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2" fillId="19" borderId="0" applyNumberFormat="0" applyBorder="0" applyAlignment="0" applyProtection="0">
      <alignment vertical="center"/>
    </xf>
    <xf numFmtId="0" fontId="6" fillId="0" borderId="0">
      <alignment vertical="center"/>
    </xf>
    <xf numFmtId="0" fontId="56" fillId="5" borderId="0" applyNumberFormat="0" applyBorder="0" applyAlignment="0" applyProtection="0">
      <alignment vertical="center"/>
    </xf>
    <xf numFmtId="0" fontId="87" fillId="0" borderId="28" applyNumberFormat="0" applyAlignment="0" applyProtection="0">
      <alignment horizontal="left" vertical="center"/>
    </xf>
    <xf numFmtId="0" fontId="87" fillId="0" borderId="16">
      <alignment horizontal="left" vertical="center"/>
    </xf>
    <xf numFmtId="0" fontId="87" fillId="0" borderId="16">
      <alignment horizontal="left" vertical="center"/>
    </xf>
    <xf numFmtId="43" fontId="108" fillId="0" borderId="0" applyFont="0" applyFill="0" applyBorder="0" applyAlignment="0" applyProtection="0">
      <alignment vertical="center"/>
    </xf>
    <xf numFmtId="0" fontId="62" fillId="8" borderId="1" applyNumberFormat="0" applyBorder="0" applyAlignment="0" applyProtection="0">
      <alignment vertical="center"/>
    </xf>
    <xf numFmtId="43" fontId="108" fillId="0" borderId="0" applyFont="0" applyFill="0" applyBorder="0" applyAlignment="0" applyProtection="0">
      <alignment vertical="center"/>
    </xf>
    <xf numFmtId="0" fontId="62" fillId="8" borderId="1" applyNumberFormat="0" applyBorder="0" applyAlignment="0" applyProtection="0">
      <alignment vertical="center"/>
    </xf>
    <xf numFmtId="0" fontId="62" fillId="8" borderId="1" applyNumberFormat="0" applyBorder="0" applyAlignment="0" applyProtection="0">
      <alignment vertical="center"/>
    </xf>
    <xf numFmtId="0" fontId="70" fillId="11" borderId="0" applyNumberFormat="0" applyBorder="0" applyAlignment="0" applyProtection="0">
      <alignment vertical="center"/>
    </xf>
    <xf numFmtId="0" fontId="62" fillId="8" borderId="1" applyNumberFormat="0" applyBorder="0" applyAlignment="0" applyProtection="0">
      <alignment vertical="center"/>
    </xf>
    <xf numFmtId="0" fontId="6" fillId="0" borderId="0">
      <alignment vertical="center"/>
    </xf>
    <xf numFmtId="0" fontId="62" fillId="8" borderId="1" applyNumberFormat="0" applyBorder="0" applyAlignment="0" applyProtection="0">
      <alignment vertical="center"/>
    </xf>
    <xf numFmtId="0" fontId="62" fillId="8" borderId="1" applyNumberFormat="0" applyBorder="0" applyAlignment="0" applyProtection="0">
      <alignment vertical="center"/>
    </xf>
    <xf numFmtId="185" fontId="93" fillId="30" borderId="0">
      <alignment vertical="center"/>
    </xf>
    <xf numFmtId="0" fontId="56" fillId="35" borderId="0" applyNumberFormat="0" applyBorder="0" applyAlignment="0" applyProtection="0">
      <alignment vertical="center"/>
    </xf>
    <xf numFmtId="0" fontId="6" fillId="0" borderId="0">
      <alignment vertical="center"/>
    </xf>
    <xf numFmtId="185" fontId="102" fillId="34" borderId="0">
      <alignment vertical="center"/>
    </xf>
    <xf numFmtId="38" fontId="6" fillId="0" borderId="0" applyFont="0" applyFill="0" applyBorder="0" applyAlignment="0" applyProtection="0">
      <alignment vertical="center"/>
    </xf>
    <xf numFmtId="0" fontId="82" fillId="0" borderId="0" applyNumberFormat="0" applyFill="0" applyBorder="0" applyAlignment="0" applyProtection="0">
      <alignment vertical="center"/>
    </xf>
    <xf numFmtId="0" fontId="64" fillId="0" borderId="9" applyNumberFormat="0" applyFill="0" applyProtection="0">
      <alignment horizontal="center" vertical="center"/>
    </xf>
    <xf numFmtId="0" fontId="6" fillId="0" borderId="0">
      <alignment vertical="center"/>
    </xf>
    <xf numFmtId="40" fontId="6" fillId="0" borderId="0" applyFont="0" applyFill="0" applyBorder="0" applyAlignment="0" applyProtection="0">
      <alignment vertical="center"/>
    </xf>
    <xf numFmtId="0" fontId="6" fillId="0" borderId="0">
      <alignment vertical="center"/>
    </xf>
    <xf numFmtId="43" fontId="108" fillId="0" borderId="0" applyFont="0" applyFill="0" applyBorder="0" applyAlignment="0" applyProtection="0">
      <alignment vertical="center"/>
    </xf>
    <xf numFmtId="183" fontId="6" fillId="0" borderId="0" applyFont="0" applyFill="0" applyBorder="0" applyAlignment="0" applyProtection="0">
      <alignment vertical="center"/>
    </xf>
    <xf numFmtId="196" fontId="6" fillId="0" borderId="0" applyFont="0" applyFill="0" applyBorder="0" applyAlignment="0" applyProtection="0">
      <alignment vertical="center"/>
    </xf>
    <xf numFmtId="1" fontId="55" fillId="0" borderId="9" applyFill="0" applyProtection="0">
      <alignment horizontal="center" vertical="center"/>
    </xf>
    <xf numFmtId="0" fontId="72" fillId="0" borderId="21" applyNumberFormat="0" applyFill="0" applyAlignment="0" applyProtection="0">
      <alignment vertical="center"/>
    </xf>
    <xf numFmtId="40" fontId="99" fillId="25" borderId="29">
      <alignment horizontal="centerContinuous" vertical="center"/>
    </xf>
    <xf numFmtId="1" fontId="55" fillId="0" borderId="9" applyFill="0" applyProtection="0">
      <alignment horizontal="center" vertical="center"/>
    </xf>
    <xf numFmtId="40" fontId="99" fillId="25" borderId="29">
      <alignment horizontal="centerContinuous" vertical="center"/>
    </xf>
    <xf numFmtId="9" fontId="6" fillId="0" borderId="0" applyFont="0" applyFill="0" applyBorder="0" applyAlignment="0" applyProtection="0">
      <alignment vertical="center"/>
    </xf>
    <xf numFmtId="0" fontId="67" fillId="0" borderId="18">
      <alignment horizontal="center" vertical="center"/>
    </xf>
    <xf numFmtId="37" fontId="98" fillId="0" borderId="0">
      <alignment vertical="center"/>
    </xf>
    <xf numFmtId="0" fontId="67" fillId="0" borderId="18">
      <alignment horizontal="center" vertical="center"/>
    </xf>
    <xf numFmtId="37" fontId="98" fillId="0" borderId="0">
      <alignment vertical="center"/>
    </xf>
    <xf numFmtId="0" fontId="67" fillId="0" borderId="18">
      <alignment horizontal="center" vertical="center"/>
    </xf>
    <xf numFmtId="37" fontId="98" fillId="0" borderId="0">
      <alignment vertical="center"/>
    </xf>
    <xf numFmtId="0" fontId="108" fillId="0" borderId="0">
      <alignment vertical="center"/>
    </xf>
    <xf numFmtId="9" fontId="6" fillId="0" borderId="0" applyFont="0" applyFill="0" applyBorder="0" applyAlignment="0" applyProtection="0">
      <alignment vertical="center"/>
    </xf>
    <xf numFmtId="0" fontId="67" fillId="0" borderId="18">
      <alignment horizontal="center" vertical="center"/>
    </xf>
    <xf numFmtId="37" fontId="98" fillId="0" borderId="0">
      <alignment vertical="center"/>
    </xf>
    <xf numFmtId="0" fontId="104" fillId="0" borderId="0">
      <alignment vertical="top"/>
      <protection locked="0"/>
    </xf>
    <xf numFmtId="195" fontId="55" fillId="0" borderId="0">
      <alignment vertical="center"/>
    </xf>
    <xf numFmtId="9" fontId="6" fillId="0" borderId="0" applyFont="0" applyFill="0" applyBorder="0" applyAlignment="0" applyProtection="0">
      <alignment vertical="center"/>
    </xf>
    <xf numFmtId="0" fontId="76" fillId="0" borderId="0">
      <alignment vertical="center"/>
    </xf>
    <xf numFmtId="3" fontId="6" fillId="0" borderId="0" applyFont="0" applyFill="0" applyBorder="0" applyAlignment="0" applyProtection="0">
      <alignment vertical="center"/>
    </xf>
    <xf numFmtId="0" fontId="6" fillId="0" borderId="0">
      <alignment vertical="center"/>
    </xf>
    <xf numFmtId="0" fontId="86" fillId="12" borderId="24" applyNumberFormat="0" applyAlignment="0" applyProtection="0">
      <alignment vertical="center"/>
    </xf>
    <xf numFmtId="0" fontId="6" fillId="0" borderId="0">
      <alignment vertical="center"/>
    </xf>
    <xf numFmtId="14" fontId="68" fillId="0" borderId="0">
      <alignment horizontal="center" vertical="center" wrapText="1"/>
      <protection locked="0"/>
    </xf>
    <xf numFmtId="0" fontId="90" fillId="26" borderId="10">
      <alignment vertical="center"/>
      <protection locked="0"/>
    </xf>
    <xf numFmtId="0" fontId="6" fillId="0" borderId="0">
      <alignment vertical="center"/>
    </xf>
    <xf numFmtId="10" fontId="6" fillId="0" borderId="0" applyFont="0" applyFill="0" applyBorder="0" applyAlignment="0" applyProtection="0">
      <alignment vertical="center"/>
    </xf>
    <xf numFmtId="0" fontId="108" fillId="0" borderId="0">
      <alignment vertical="center"/>
    </xf>
    <xf numFmtId="9" fontId="6" fillId="0" borderId="0" applyFont="0" applyFill="0" applyBorder="0" applyAlignment="0" applyProtection="0">
      <alignment vertical="center"/>
    </xf>
    <xf numFmtId="0" fontId="57" fillId="0" borderId="0" applyNumberFormat="0" applyFill="0" applyBorder="0" applyAlignment="0" applyProtection="0">
      <alignment vertical="center"/>
    </xf>
    <xf numFmtId="9" fontId="6" fillId="0" borderId="0" applyFont="0" applyFill="0" applyBorder="0" applyAlignment="0" applyProtection="0">
      <alignment vertical="center"/>
    </xf>
    <xf numFmtId="0" fontId="100" fillId="0" borderId="0" applyNumberFormat="0" applyFill="0" applyBorder="0" applyAlignment="0" applyProtection="0">
      <alignment vertical="center"/>
    </xf>
    <xf numFmtId="13" fontId="6" fillId="0" borderId="0" applyFont="0" applyFill="0" applyProtection="0">
      <alignment vertical="center"/>
    </xf>
    <xf numFmtId="0" fontId="6" fillId="0" borderId="0">
      <alignment vertical="center"/>
    </xf>
    <xf numFmtId="0" fontId="56" fillId="33" borderId="0" applyNumberFormat="0" applyBorder="0" applyAlignment="0" applyProtection="0">
      <alignment vertical="center"/>
    </xf>
    <xf numFmtId="0" fontId="6" fillId="0" borderId="0" applyNumberFormat="0" applyFont="0" applyFill="0" applyBorder="0" applyAlignment="0" applyProtection="0">
      <alignment horizontal="left" vertical="center"/>
    </xf>
    <xf numFmtId="0" fontId="55" fillId="0" borderId="11" applyNumberFormat="0" applyFill="0" applyProtection="0">
      <alignment horizontal="right" vertical="center"/>
    </xf>
    <xf numFmtId="0" fontId="67" fillId="0" borderId="18">
      <alignment horizontal="center" vertical="center"/>
    </xf>
    <xf numFmtId="15" fontId="6" fillId="0" borderId="0" applyFont="0" applyFill="0" applyBorder="0" applyAlignment="0" applyProtection="0">
      <alignment vertical="center"/>
    </xf>
    <xf numFmtId="0" fontId="55" fillId="0" borderId="11" applyNumberFormat="0" applyFill="0" applyProtection="0">
      <alignment horizontal="right" vertical="center"/>
    </xf>
    <xf numFmtId="15" fontId="6" fillId="0" borderId="0" applyFont="0" applyFill="0" applyBorder="0" applyAlignment="0" applyProtection="0">
      <alignment vertical="center"/>
    </xf>
    <xf numFmtId="4" fontId="6" fillId="0" borderId="0" applyFont="0" applyFill="0" applyBorder="0" applyAlignment="0" applyProtection="0">
      <alignment vertical="center"/>
    </xf>
    <xf numFmtId="0" fontId="79" fillId="0" borderId="0" applyNumberFormat="0" applyFill="0" applyBorder="0" applyAlignment="0" applyProtection="0">
      <alignment vertical="center"/>
    </xf>
    <xf numFmtId="0" fontId="55" fillId="0" borderId="11" applyNumberFormat="0" applyFill="0" applyProtection="0">
      <alignment horizontal="right" vertical="center"/>
    </xf>
    <xf numFmtId="0" fontId="108" fillId="0" borderId="0">
      <alignment vertical="center"/>
    </xf>
    <xf numFmtId="4" fontId="6" fillId="0" borderId="0" applyFont="0" applyFill="0" applyBorder="0" applyAlignment="0" applyProtection="0">
      <alignment vertical="center"/>
    </xf>
    <xf numFmtId="0" fontId="6" fillId="0" borderId="0">
      <alignment vertical="center"/>
    </xf>
    <xf numFmtId="0" fontId="67" fillId="0" borderId="18">
      <alignment horizontal="center" vertical="center"/>
    </xf>
    <xf numFmtId="0" fontId="67" fillId="0" borderId="18">
      <alignment horizontal="center" vertical="center"/>
    </xf>
    <xf numFmtId="0" fontId="108" fillId="0" borderId="0">
      <alignment vertical="center"/>
    </xf>
    <xf numFmtId="0" fontId="67" fillId="0" borderId="18">
      <alignment horizontal="center" vertical="center"/>
    </xf>
    <xf numFmtId="0" fontId="67" fillId="0" borderId="18">
      <alignment horizontal="center" vertical="center"/>
    </xf>
    <xf numFmtId="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32" borderId="0" applyNumberFormat="0" applyFont="0" applyBorder="0" applyAlignment="0" applyProtection="0">
      <alignment vertical="center"/>
    </xf>
    <xf numFmtId="0" fontId="86" fillId="12" borderId="24" applyNumberFormat="0" applyAlignment="0" applyProtection="0">
      <alignment vertical="center"/>
    </xf>
    <xf numFmtId="0" fontId="6" fillId="0" borderId="0">
      <alignment vertical="center"/>
    </xf>
    <xf numFmtId="0" fontId="90" fillId="26" borderId="10">
      <alignment vertical="center"/>
      <protection locked="0"/>
    </xf>
    <xf numFmtId="0" fontId="96" fillId="0" borderId="0">
      <alignment vertical="center"/>
    </xf>
    <xf numFmtId="0" fontId="56" fillId="29" borderId="0" applyNumberFormat="0" applyBorder="0" applyAlignment="0" applyProtection="0">
      <alignment vertical="center"/>
    </xf>
    <xf numFmtId="0" fontId="90" fillId="26" borderId="10">
      <alignment vertical="center"/>
      <protection locked="0"/>
    </xf>
    <xf numFmtId="0" fontId="90" fillId="26" borderId="10">
      <alignment vertical="center"/>
      <protection locked="0"/>
    </xf>
    <xf numFmtId="0" fontId="6" fillId="0" borderId="0">
      <alignment vertical="center"/>
    </xf>
    <xf numFmtId="9" fontId="6" fillId="0" borderId="0" applyFont="0" applyFill="0" applyBorder="0" applyAlignment="0" applyProtection="0">
      <alignment vertical="center"/>
    </xf>
    <xf numFmtId="43" fontId="108"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57" fillId="0" borderId="0" applyNumberFormat="0" applyFill="0" applyBorder="0" applyAlignment="0" applyProtection="0">
      <alignment vertical="center"/>
    </xf>
    <xf numFmtId="9" fontId="6" fillId="0" borderId="0" applyFont="0" applyFill="0" applyBorder="0" applyAlignment="0" applyProtection="0">
      <alignment vertical="center"/>
    </xf>
    <xf numFmtId="184" fontId="108" fillId="0" borderId="0" applyFont="0" applyFill="0" applyBorder="0" applyAlignment="0" applyProtection="0">
      <alignment vertical="center"/>
    </xf>
    <xf numFmtId="0" fontId="77" fillId="0" borderId="0" applyNumberFormat="0" applyFill="0" applyBorder="0" applyAlignment="0" applyProtection="0">
      <alignment vertical="center"/>
    </xf>
    <xf numFmtId="9" fontId="6" fillId="0" borderId="0" applyFont="0" applyFill="0" applyBorder="0" applyAlignment="0" applyProtection="0">
      <alignment vertical="center"/>
    </xf>
    <xf numFmtId="0" fontId="82" fillId="0" borderId="0" applyNumberFormat="0" applyFill="0" applyBorder="0" applyAlignment="0" applyProtection="0">
      <alignment vertical="center"/>
    </xf>
    <xf numFmtId="0" fontId="65" fillId="18"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1" fillId="0" borderId="20" applyNumberFormat="0" applyFill="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08"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97" fillId="0" borderId="30" applyNumberFormat="0" applyFill="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88" fillId="0" borderId="25" applyNumberFormat="0" applyFill="0" applyAlignment="0" applyProtection="0">
      <alignment vertical="center"/>
    </xf>
    <xf numFmtId="0" fontId="70" fillId="17"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55" fillId="0" borderId="11" applyNumberFormat="0" applyFill="0" applyProtection="0">
      <alignment horizontal="right" vertical="center"/>
    </xf>
    <xf numFmtId="9" fontId="6" fillId="0" borderId="0" applyFont="0" applyFill="0" applyBorder="0" applyAlignment="0" applyProtection="0">
      <alignment vertical="center"/>
    </xf>
    <xf numFmtId="0" fontId="101" fillId="0" borderId="32" applyNumberFormat="0" applyFill="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77" fillId="0" borderId="23" applyNumberFormat="0" applyFill="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00" fillId="0" borderId="0" applyNumberFormat="0" applyFill="0" applyBorder="0" applyAlignment="0" applyProtection="0">
      <alignment vertical="center"/>
    </xf>
    <xf numFmtId="0" fontId="57" fillId="0" borderId="0" applyNumberFormat="0" applyFill="0" applyBorder="0" applyAlignment="0" applyProtection="0">
      <alignment vertical="center"/>
    </xf>
    <xf numFmtId="9" fontId="6" fillId="0" borderId="0" applyFont="0" applyFill="0" applyBorder="0" applyAlignment="0" applyProtection="0">
      <alignment vertical="center"/>
    </xf>
    <xf numFmtId="0" fontId="82" fillId="0" borderId="0" applyNumberFormat="0" applyFill="0" applyBorder="0" applyAlignment="0" applyProtection="0">
      <alignment vertical="center"/>
    </xf>
    <xf numFmtId="9" fontId="6" fillId="0" borderId="0" applyFont="0" applyFill="0" applyBorder="0" applyAlignment="0" applyProtection="0">
      <alignment vertical="center"/>
    </xf>
    <xf numFmtId="0" fontId="82" fillId="0" borderId="0" applyNumberFormat="0" applyFill="0" applyBorder="0" applyAlignment="0" applyProtection="0">
      <alignment vertical="center"/>
    </xf>
    <xf numFmtId="197" fontId="6" fillId="0" borderId="0" applyFont="0" applyFill="0" applyBorder="0" applyAlignment="0" applyProtection="0">
      <alignment vertical="center"/>
    </xf>
    <xf numFmtId="0" fontId="103" fillId="0" borderId="11" applyNumberFormat="0" applyFill="0" applyProtection="0">
      <alignment horizontal="center" vertical="center"/>
    </xf>
    <xf numFmtId="0" fontId="55" fillId="0" borderId="11" applyNumberFormat="0" applyFill="0" applyProtection="0">
      <alignment horizontal="right" vertical="center"/>
    </xf>
    <xf numFmtId="0" fontId="55" fillId="0" borderId="11" applyNumberFormat="0" applyFill="0" applyProtection="0">
      <alignment horizontal="right" vertical="center"/>
    </xf>
    <xf numFmtId="0" fontId="72" fillId="0" borderId="21" applyNumberFormat="0" applyFill="0" applyAlignment="0" applyProtection="0">
      <alignment vertical="center"/>
    </xf>
    <xf numFmtId="0" fontId="71" fillId="0" borderId="20" applyNumberFormat="0" applyFill="0" applyAlignment="0" applyProtection="0">
      <alignment vertical="center"/>
    </xf>
    <xf numFmtId="0" fontId="72" fillId="0" borderId="21" applyNumberFormat="0" applyFill="0" applyAlignment="0" applyProtection="0">
      <alignment vertical="center"/>
    </xf>
    <xf numFmtId="0" fontId="88" fillId="0" borderId="25" applyNumberFormat="0" applyFill="0" applyAlignment="0" applyProtection="0">
      <alignment vertical="center"/>
    </xf>
    <xf numFmtId="0" fontId="91" fillId="0" borderId="0" applyNumberFormat="0" applyFill="0" applyBorder="0" applyAlignment="0" applyProtection="0">
      <alignment vertical="top"/>
      <protection locked="0"/>
    </xf>
    <xf numFmtId="0" fontId="72" fillId="0" borderId="21" applyNumberFormat="0" applyFill="0" applyAlignment="0" applyProtection="0">
      <alignment vertical="center"/>
    </xf>
    <xf numFmtId="0" fontId="6" fillId="0" borderId="0">
      <alignment vertical="center"/>
    </xf>
    <xf numFmtId="0" fontId="88" fillId="0" borderId="25" applyNumberFormat="0" applyFill="0" applyAlignment="0" applyProtection="0">
      <alignment vertical="center"/>
    </xf>
    <xf numFmtId="0" fontId="6" fillId="0" borderId="0">
      <alignment vertical="center"/>
    </xf>
    <xf numFmtId="0" fontId="88" fillId="0" borderId="25" applyNumberFormat="0" applyFill="0" applyAlignment="0" applyProtection="0">
      <alignment vertical="center"/>
    </xf>
    <xf numFmtId="0" fontId="6" fillId="0" borderId="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79" fillId="0" borderId="27" applyNumberFormat="0" applyFill="0" applyAlignment="0" applyProtection="0">
      <alignment vertical="center"/>
    </xf>
    <xf numFmtId="0" fontId="70" fillId="17" borderId="0" applyNumberFormat="0" applyBorder="0" applyAlignment="0" applyProtection="0">
      <alignment vertical="center"/>
    </xf>
    <xf numFmtId="0" fontId="88" fillId="0" borderId="25" applyNumberFormat="0" applyFill="0" applyAlignment="0" applyProtection="0">
      <alignment vertical="center"/>
    </xf>
    <xf numFmtId="0" fontId="70" fillId="17" borderId="0" applyNumberFormat="0" applyBorder="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6" fillId="0" borderId="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6" fillId="0" borderId="0">
      <alignment vertical="center"/>
    </xf>
    <xf numFmtId="0" fontId="6" fillId="0" borderId="0"/>
    <xf numFmtId="0" fontId="77" fillId="0" borderId="23" applyNumberFormat="0" applyFill="0" applyAlignment="0" applyProtection="0">
      <alignment vertical="center"/>
    </xf>
    <xf numFmtId="0" fontId="70" fillId="17" borderId="0" applyNumberFormat="0" applyBorder="0" applyAlignment="0" applyProtection="0">
      <alignment vertical="center"/>
    </xf>
    <xf numFmtId="0" fontId="79" fillId="0" borderId="27" applyNumberFormat="0" applyFill="0" applyAlignment="0" applyProtection="0">
      <alignment vertical="center"/>
    </xf>
    <xf numFmtId="0" fontId="70" fillId="17" borderId="0" applyNumberFormat="0" applyBorder="0" applyAlignment="0" applyProtection="0">
      <alignmen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55" fillId="0" borderId="11" applyNumberFormat="0" applyFill="0" applyProtection="0">
      <alignment horizontal="lef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79" fillId="0" borderId="0" applyNumberFormat="0" applyFill="0" applyBorder="0" applyAlignment="0" applyProtection="0">
      <alignmen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78" fillId="0" borderId="1">
      <alignment horizontal="left" vertical="center"/>
    </xf>
    <xf numFmtId="0" fontId="79" fillId="0" borderId="27" applyNumberFormat="0" applyFill="0" applyAlignment="0" applyProtection="0">
      <alignment vertical="center"/>
    </xf>
    <xf numFmtId="0" fontId="79" fillId="0" borderId="27" applyNumberFormat="0" applyFill="0" applyAlignment="0" applyProtection="0">
      <alignment vertical="center"/>
    </xf>
    <xf numFmtId="0" fontId="6" fillId="0" borderId="0">
      <alignment vertical="center"/>
    </xf>
    <xf numFmtId="1" fontId="55" fillId="0" borderId="9" applyFill="0" applyProtection="0">
      <alignment horizontal="center" vertical="center"/>
    </xf>
    <xf numFmtId="0" fontId="79" fillId="0" borderId="27" applyNumberFormat="0" applyFill="0" applyAlignment="0" applyProtection="0">
      <alignment vertical="center"/>
    </xf>
    <xf numFmtId="0" fontId="6" fillId="0" borderId="0">
      <alignment vertical="center"/>
    </xf>
    <xf numFmtId="184" fontId="108" fillId="0" borderId="0" applyFont="0" applyFill="0" applyBorder="0" applyAlignment="0" applyProtection="0">
      <alignment vertical="center"/>
    </xf>
    <xf numFmtId="0" fontId="77"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0" fontId="65" fillId="9" borderId="0" applyNumberFormat="0" applyBorder="0" applyAlignment="0" applyProtection="0">
      <alignment vertical="center"/>
    </xf>
    <xf numFmtId="0" fontId="108" fillId="0" borderId="0">
      <alignment vertical="center"/>
    </xf>
    <xf numFmtId="43" fontId="108" fillId="0" borderId="0" applyFont="0" applyFill="0" applyBorder="0" applyAlignment="0" applyProtection="0">
      <alignment vertical="center"/>
    </xf>
    <xf numFmtId="0" fontId="79"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08" fillId="0" borderId="0">
      <alignment vertical="center"/>
    </xf>
    <xf numFmtId="0" fontId="86" fillId="12" borderId="24" applyNumberFormat="0" applyAlignment="0" applyProtection="0">
      <alignment vertical="center"/>
    </xf>
    <xf numFmtId="0" fontId="82" fillId="0" borderId="0" applyNumberFormat="0" applyFill="0" applyBorder="0" applyAlignment="0" applyProtection="0">
      <alignment vertical="center"/>
    </xf>
    <xf numFmtId="0" fontId="108" fillId="0" borderId="0">
      <alignment vertical="center"/>
    </xf>
    <xf numFmtId="0" fontId="82" fillId="0" borderId="0" applyNumberFormat="0" applyFill="0" applyBorder="0" applyAlignment="0" applyProtection="0">
      <alignment vertical="center"/>
    </xf>
    <xf numFmtId="0" fontId="103" fillId="0" borderId="11" applyNumberFormat="0" applyFill="0" applyProtection="0">
      <alignment horizontal="center" vertical="center"/>
    </xf>
    <xf numFmtId="0" fontId="6" fillId="0" borderId="0">
      <alignment vertical="center"/>
    </xf>
    <xf numFmtId="0" fontId="103" fillId="0" borderId="11" applyNumberFormat="0" applyFill="0" applyProtection="0">
      <alignment horizontal="center" vertical="center"/>
    </xf>
    <xf numFmtId="0" fontId="103" fillId="0" borderId="11" applyNumberFormat="0" applyFill="0" applyProtection="0">
      <alignment horizontal="center" vertical="center"/>
    </xf>
    <xf numFmtId="0" fontId="70" fillId="11" borderId="0" applyNumberFormat="0" applyBorder="0" applyAlignment="0" applyProtection="0">
      <alignment vertical="center"/>
    </xf>
    <xf numFmtId="0" fontId="103" fillId="0" borderId="11" applyNumberFormat="0" applyFill="0" applyProtection="0">
      <alignment horizontal="center" vertical="center"/>
    </xf>
    <xf numFmtId="0" fontId="103" fillId="0" borderId="11" applyNumberFormat="0" applyFill="0" applyProtection="0">
      <alignment horizontal="center" vertical="center"/>
    </xf>
    <xf numFmtId="0" fontId="65" fillId="18" borderId="0" applyNumberFormat="0" applyBorder="0" applyAlignment="0" applyProtection="0">
      <alignment vertical="center"/>
    </xf>
    <xf numFmtId="0" fontId="103" fillId="0" borderId="11" applyNumberFormat="0" applyFill="0" applyProtection="0">
      <alignment horizontal="center" vertical="center"/>
    </xf>
    <xf numFmtId="0" fontId="103" fillId="0" borderId="11" applyNumberFormat="0" applyFill="0" applyProtection="0">
      <alignment horizontal="center"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64" fillId="0" borderId="9" applyNumberFormat="0" applyFill="0" applyProtection="0">
      <alignment horizontal="center" vertical="center"/>
    </xf>
    <xf numFmtId="0" fontId="6" fillId="0" borderId="0">
      <alignment vertical="center"/>
    </xf>
    <xf numFmtId="0" fontId="64" fillId="0" borderId="9" applyNumberFormat="0" applyFill="0" applyProtection="0">
      <alignment horizontal="center" vertical="center"/>
    </xf>
    <xf numFmtId="0" fontId="6" fillId="0" borderId="0">
      <alignment vertical="center"/>
    </xf>
    <xf numFmtId="0" fontId="6" fillId="0" borderId="0">
      <alignment vertical="center"/>
    </xf>
    <xf numFmtId="0" fontId="64" fillId="0" borderId="9" applyNumberFormat="0" applyFill="0" applyProtection="0">
      <alignment horizontal="center" vertical="center"/>
    </xf>
    <xf numFmtId="0" fontId="6" fillId="0" borderId="0">
      <alignment vertical="center"/>
    </xf>
    <xf numFmtId="0" fontId="64" fillId="0" borderId="9" applyNumberFormat="0" applyFill="0" applyProtection="0">
      <alignment horizontal="center" vertical="center"/>
    </xf>
    <xf numFmtId="0" fontId="6" fillId="0" borderId="0">
      <alignment vertical="center"/>
    </xf>
    <xf numFmtId="0" fontId="64" fillId="0" borderId="9" applyNumberFormat="0" applyFill="0" applyProtection="0">
      <alignment horizontal="center" vertical="center"/>
    </xf>
    <xf numFmtId="0" fontId="6" fillId="0" borderId="0">
      <alignment vertical="center"/>
    </xf>
    <xf numFmtId="0" fontId="57" fillId="0" borderId="0" applyNumberFormat="0" applyFill="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57" fillId="0" borderId="0" applyNumberFormat="0" applyFill="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6" fillId="0" borderId="0" applyNumberFormat="0" applyFill="0" applyBorder="0" applyAlignment="0" applyProtection="0">
      <alignment vertical="center"/>
    </xf>
    <xf numFmtId="0" fontId="65" fillId="18" borderId="0" applyNumberFormat="0" applyBorder="0" applyAlignment="0" applyProtection="0">
      <alignment vertical="center"/>
    </xf>
    <xf numFmtId="0" fontId="65" fillId="9"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85" fillId="9" borderId="0" applyNumberFormat="0" applyBorder="0" applyAlignment="0" applyProtection="0">
      <alignment vertical="center"/>
    </xf>
    <xf numFmtId="0" fontId="65" fillId="18" borderId="0" applyNumberFormat="0" applyBorder="0" applyAlignment="0" applyProtection="0">
      <alignment vertical="center"/>
    </xf>
    <xf numFmtId="0" fontId="6" fillId="0" borderId="0">
      <alignment vertical="center"/>
    </xf>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65" fillId="9" borderId="0" applyNumberFormat="0" applyBorder="0" applyAlignment="0" applyProtection="0">
      <alignment vertical="center"/>
    </xf>
    <xf numFmtId="0" fontId="65" fillId="9" borderId="0" applyNumberFormat="0" applyBorder="0" applyAlignment="0" applyProtection="0">
      <alignment vertical="center"/>
    </xf>
    <xf numFmtId="0" fontId="65" fillId="9" borderId="0" applyNumberFormat="0" applyBorder="0" applyAlignment="0" applyProtection="0">
      <alignment vertical="center"/>
    </xf>
    <xf numFmtId="0" fontId="65" fillId="9" borderId="0" applyNumberFormat="0" applyBorder="0" applyAlignment="0" applyProtection="0">
      <alignment vertical="center"/>
    </xf>
    <xf numFmtId="0" fontId="65" fillId="9" borderId="0" applyNumberFormat="0" applyBorder="0" applyAlignment="0" applyProtection="0">
      <alignment vertical="center"/>
    </xf>
    <xf numFmtId="0" fontId="65" fillId="9" borderId="0" applyNumberFormat="0" applyBorder="0" applyAlignment="0" applyProtection="0">
      <alignment vertical="center"/>
    </xf>
    <xf numFmtId="0" fontId="65" fillId="9" borderId="0" applyNumberFormat="0" applyBorder="0" applyAlignment="0" applyProtection="0">
      <alignment vertical="center"/>
    </xf>
    <xf numFmtId="0" fontId="6" fillId="0" borderId="0">
      <alignment vertical="center"/>
    </xf>
    <xf numFmtId="0" fontId="85" fillId="18" borderId="0" applyNumberFormat="0" applyBorder="0" applyAlignment="0" applyProtection="0">
      <alignment vertical="center"/>
    </xf>
    <xf numFmtId="0" fontId="85" fillId="18" borderId="0" applyNumberFormat="0" applyBorder="0" applyAlignment="0" applyProtection="0">
      <alignment vertical="center"/>
    </xf>
    <xf numFmtId="0" fontId="85" fillId="18" borderId="0" applyNumberFormat="0" applyBorder="0" applyAlignment="0" applyProtection="0">
      <alignment vertical="center"/>
    </xf>
    <xf numFmtId="0" fontId="85" fillId="18" borderId="0" applyNumberFormat="0" applyBorder="0" applyAlignment="0" applyProtection="0">
      <alignment vertical="center"/>
    </xf>
    <xf numFmtId="0" fontId="85" fillId="18" borderId="0" applyNumberFormat="0" applyBorder="0" applyAlignment="0" applyProtection="0">
      <alignment vertical="center"/>
    </xf>
    <xf numFmtId="0" fontId="108" fillId="0" borderId="0">
      <alignment vertical="center"/>
    </xf>
    <xf numFmtId="0" fontId="85" fillId="18" borderId="0" applyNumberFormat="0" applyBorder="0" applyAlignment="0" applyProtection="0">
      <alignment vertical="center"/>
    </xf>
    <xf numFmtId="0" fontId="59" fillId="10" borderId="0" applyNumberFormat="0" applyBorder="0" applyAlignment="0" applyProtection="0">
      <alignment vertical="center"/>
    </xf>
    <xf numFmtId="0" fontId="85" fillId="18" borderId="0" applyNumberFormat="0" applyBorder="0" applyAlignment="0" applyProtection="0">
      <alignment vertical="center"/>
    </xf>
    <xf numFmtId="0" fontId="73" fillId="18" borderId="0" applyNumberFormat="0" applyBorder="0" applyAlignment="0" applyProtection="0">
      <alignment vertical="center"/>
    </xf>
    <xf numFmtId="0" fontId="6" fillId="0" borderId="0">
      <alignment vertical="center"/>
    </xf>
    <xf numFmtId="0" fontId="86" fillId="12" borderId="24" applyNumberFormat="0" applyAlignment="0" applyProtection="0">
      <alignment vertical="center"/>
    </xf>
    <xf numFmtId="0" fontId="65" fillId="9" borderId="0" applyNumberFormat="0" applyBorder="0" applyAlignment="0" applyProtection="0">
      <alignment vertical="center"/>
    </xf>
    <xf numFmtId="0" fontId="6" fillId="0" borderId="0">
      <alignment vertical="center"/>
    </xf>
    <xf numFmtId="0" fontId="7" fillId="0" borderId="0">
      <alignment vertical="center"/>
    </xf>
    <xf numFmtId="0" fontId="58" fillId="0" borderId="0">
      <alignment vertical="center"/>
    </xf>
    <xf numFmtId="0" fontId="86" fillId="12" borderId="24" applyNumberFormat="0" applyAlignment="0" applyProtection="0">
      <alignment vertical="center"/>
    </xf>
    <xf numFmtId="0" fontId="65" fillId="9" borderId="0" applyNumberFormat="0" applyBorder="0" applyAlignment="0" applyProtection="0">
      <alignment vertical="center"/>
    </xf>
    <xf numFmtId="0" fontId="6" fillId="0" borderId="0">
      <alignment vertical="center"/>
    </xf>
    <xf numFmtId="0" fontId="65" fillId="9" borderId="0" applyNumberFormat="0" applyBorder="0" applyAlignment="0" applyProtection="0">
      <alignment vertical="center"/>
    </xf>
    <xf numFmtId="0" fontId="7" fillId="0" borderId="0">
      <alignment vertical="center"/>
    </xf>
    <xf numFmtId="0" fontId="65" fillId="9" borderId="0" applyNumberFormat="0" applyBorder="0" applyAlignment="0" applyProtection="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1" fillId="0" borderId="20"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8" fillId="0" borderId="0">
      <alignment vertical="center"/>
    </xf>
    <xf numFmtId="0" fontId="6" fillId="0" borderId="0">
      <alignment vertical="center"/>
    </xf>
    <xf numFmtId="0" fontId="6" fillId="0" borderId="0">
      <alignment vertical="center"/>
    </xf>
    <xf numFmtId="0" fontId="70" fillId="17" borderId="0" applyNumberFormat="0" applyBorder="0" applyAlignment="0" applyProtection="0">
      <alignment vertical="center"/>
    </xf>
    <xf numFmtId="0" fontId="6" fillId="0" borderId="0">
      <alignment vertical="center"/>
    </xf>
    <xf numFmtId="0" fontId="89" fillId="21" borderId="26" applyNumberFormat="0" applyAlignment="0" applyProtection="0">
      <alignment vertical="center"/>
    </xf>
    <xf numFmtId="0" fontId="108" fillId="0" borderId="0">
      <alignment vertical="center"/>
    </xf>
    <xf numFmtId="0" fontId="108" fillId="0" borderId="0">
      <alignment vertical="center"/>
    </xf>
    <xf numFmtId="0" fontId="108" fillId="8" borderId="17" applyNumberFormat="0" applyFont="0" applyAlignment="0" applyProtection="0">
      <alignment vertical="center"/>
    </xf>
    <xf numFmtId="0" fontId="6" fillId="0" borderId="0">
      <alignment vertical="center"/>
    </xf>
    <xf numFmtId="0" fontId="108" fillId="0" borderId="0">
      <alignment vertical="center"/>
    </xf>
    <xf numFmtId="0" fontId="6" fillId="0" borderId="0">
      <alignment vertical="center"/>
    </xf>
    <xf numFmtId="0" fontId="6" fillId="0" borderId="0">
      <alignment vertical="center"/>
    </xf>
    <xf numFmtId="0" fontId="105" fillId="0" borderId="0" applyNumberFormat="0" applyFill="0" applyBorder="0" applyAlignment="0" applyProtection="0">
      <alignment vertical="center"/>
    </xf>
    <xf numFmtId="0" fontId="108" fillId="8" borderId="17" applyNumberFormat="0" applyFont="0" applyAlignment="0" applyProtection="0">
      <alignment vertical="center"/>
    </xf>
    <xf numFmtId="0" fontId="6" fillId="0" borderId="0">
      <alignment vertical="center"/>
    </xf>
    <xf numFmtId="0" fontId="108" fillId="0" borderId="0">
      <alignment vertical="center"/>
    </xf>
    <xf numFmtId="0" fontId="6" fillId="0" borderId="0">
      <alignment vertical="center"/>
    </xf>
    <xf numFmtId="0" fontId="6" fillId="0" borderId="0"/>
    <xf numFmtId="0" fontId="108" fillId="8" borderId="17" applyNumberFormat="0" applyFont="0" applyAlignment="0" applyProtection="0">
      <alignment vertical="center"/>
    </xf>
    <xf numFmtId="0" fontId="6" fillId="0" borderId="0">
      <alignment vertical="center"/>
    </xf>
    <xf numFmtId="0" fontId="108" fillId="0" borderId="0">
      <alignment vertical="center"/>
    </xf>
    <xf numFmtId="0" fontId="6" fillId="0" borderId="0">
      <alignment vertical="center"/>
    </xf>
    <xf numFmtId="0" fontId="6" fillId="0" borderId="0">
      <alignment vertical="center"/>
    </xf>
    <xf numFmtId="0" fontId="59" fillId="10" borderId="0" applyNumberFormat="0" applyBorder="0" applyAlignment="0" applyProtection="0">
      <alignment vertical="center"/>
    </xf>
    <xf numFmtId="0" fontId="56" fillId="35" borderId="0" applyNumberFormat="0" applyBorder="0" applyAlignment="0" applyProtection="0">
      <alignment vertical="center"/>
    </xf>
    <xf numFmtId="0" fontId="6" fillId="0" borderId="0">
      <alignment vertical="center"/>
    </xf>
    <xf numFmtId="0" fontId="6" fillId="0" borderId="0">
      <alignment vertical="center"/>
    </xf>
    <xf numFmtId="0" fontId="59" fillId="10" borderId="0" applyNumberFormat="0" applyBorder="0" applyAlignment="0" applyProtection="0">
      <alignment vertical="center"/>
    </xf>
    <xf numFmtId="0" fontId="6" fillId="0" borderId="0">
      <alignment vertical="center"/>
    </xf>
    <xf numFmtId="0" fontId="6" fillId="0" borderId="0">
      <alignment vertical="center"/>
    </xf>
    <xf numFmtId="0" fontId="71" fillId="0" borderId="20"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56" fillId="2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1" fontId="55" fillId="0" borderId="9" applyFill="0" applyProtection="0">
      <alignment horizontal="center" vertical="center"/>
    </xf>
    <xf numFmtId="0" fontId="6" fillId="0" borderId="0">
      <alignment vertical="center"/>
    </xf>
    <xf numFmtId="1" fontId="55" fillId="0" borderId="9" applyFill="0" applyProtection="0">
      <alignment horizontal="center"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0" fillId="17" borderId="0" applyNumberFormat="0" applyBorder="0" applyAlignment="0" applyProtection="0">
      <alignment vertical="center"/>
    </xf>
    <xf numFmtId="0" fontId="75" fillId="19" borderId="22"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8" fillId="0" borderId="0">
      <alignment vertical="center"/>
    </xf>
    <xf numFmtId="0" fontId="6" fillId="0" borderId="0">
      <alignment vertical="center"/>
    </xf>
    <xf numFmtId="0" fontId="86" fillId="12" borderId="24" applyNumberFormat="0" applyAlignment="0" applyProtection="0">
      <alignment vertical="center"/>
    </xf>
    <xf numFmtId="0" fontId="6" fillId="0" borderId="0">
      <alignment vertical="center"/>
    </xf>
    <xf numFmtId="0" fontId="74" fillId="17" borderId="0" applyNumberFormat="0" applyBorder="0" applyAlignment="0" applyProtection="0">
      <alignment vertical="center"/>
    </xf>
    <xf numFmtId="0" fontId="6" fillId="0" borderId="0">
      <alignment vertical="center"/>
    </xf>
    <xf numFmtId="0" fontId="55" fillId="0" borderId="11" applyNumberFormat="0" applyFill="0" applyProtection="0">
      <alignment horizontal="left" vertical="center"/>
    </xf>
    <xf numFmtId="0" fontId="70" fillId="17" borderId="0" applyNumberFormat="0" applyBorder="0" applyAlignment="0" applyProtection="0">
      <alignment vertical="center"/>
    </xf>
    <xf numFmtId="0" fontId="74" fillId="17" borderId="0" applyNumberFormat="0" applyBorder="0" applyAlignment="0" applyProtection="0">
      <alignment vertical="center"/>
    </xf>
    <xf numFmtId="0" fontId="89" fillId="21" borderId="26" applyNumberFormat="0" applyAlignment="0" applyProtection="0">
      <alignment vertical="center"/>
    </xf>
    <xf numFmtId="0" fontId="6" fillId="0" borderId="0">
      <alignment vertical="center"/>
    </xf>
    <xf numFmtId="0" fontId="6" fillId="0" borderId="0">
      <alignment vertical="center"/>
    </xf>
    <xf numFmtId="0" fontId="75" fillId="19" borderId="22" applyNumberFormat="0" applyAlignment="0" applyProtection="0">
      <alignment vertical="center"/>
    </xf>
    <xf numFmtId="0" fontId="89" fillId="21" borderId="26" applyNumberFormat="0" applyAlignment="0" applyProtection="0">
      <alignment vertical="center"/>
    </xf>
    <xf numFmtId="0" fontId="6" fillId="0" borderId="0">
      <alignment vertical="center"/>
    </xf>
    <xf numFmtId="0" fontId="6" fillId="0" borderId="0">
      <alignment vertical="center"/>
    </xf>
    <xf numFmtId="184" fontId="108" fillId="0" borderId="0" applyFont="0" applyFill="0" applyBorder="0" applyAlignment="0" applyProtection="0">
      <alignment vertical="center"/>
    </xf>
    <xf numFmtId="0" fontId="6" fillId="0" borderId="0">
      <alignment vertical="center"/>
    </xf>
    <xf numFmtId="0" fontId="108" fillId="0" borderId="0">
      <alignment vertical="center"/>
    </xf>
    <xf numFmtId="0" fontId="74" fillId="17" borderId="0" applyNumberFormat="0" applyBorder="0" applyAlignment="0" applyProtection="0">
      <alignment vertical="center"/>
    </xf>
    <xf numFmtId="0" fontId="108" fillId="0" borderId="0">
      <alignment vertical="center"/>
    </xf>
    <xf numFmtId="0" fontId="6" fillId="0" borderId="0">
      <alignment vertical="center"/>
    </xf>
    <xf numFmtId="0" fontId="6" fillId="0" borderId="0">
      <alignment vertical="center"/>
    </xf>
    <xf numFmtId="0" fontId="6" fillId="0" borderId="0">
      <alignment vertical="center"/>
    </xf>
    <xf numFmtId="0" fontId="89" fillId="21" borderId="2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6" fillId="12" borderId="24" applyNumberFormat="0" applyAlignment="0" applyProtection="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75" fillId="19" borderId="22" applyNumberFormat="0" applyAlignment="0" applyProtection="0">
      <alignment vertical="center"/>
    </xf>
    <xf numFmtId="0" fontId="6" fillId="0" borderId="0">
      <alignment vertical="center"/>
    </xf>
    <xf numFmtId="0" fontId="71" fillId="0" borderId="20" applyNumberFormat="0" applyFill="0" applyAlignment="0" applyProtection="0">
      <alignment vertical="center"/>
    </xf>
    <xf numFmtId="0" fontId="75" fillId="19" borderId="22" applyNumberFormat="0" applyAlignment="0" applyProtection="0">
      <alignment vertical="center"/>
    </xf>
    <xf numFmtId="0" fontId="6" fillId="0" borderId="0">
      <alignment vertical="center"/>
    </xf>
    <xf numFmtId="0" fontId="59" fillId="10" borderId="0" applyNumberFormat="0" applyBorder="0" applyAlignment="0" applyProtection="0">
      <alignment vertical="center"/>
    </xf>
    <xf numFmtId="0" fontId="108" fillId="0" borderId="0">
      <alignment vertical="center"/>
    </xf>
    <xf numFmtId="0" fontId="59" fillId="10" borderId="0" applyNumberFormat="0" applyBorder="0" applyAlignment="0" applyProtection="0">
      <alignment vertical="center"/>
    </xf>
    <xf numFmtId="0" fontId="108" fillId="0" borderId="0">
      <alignment vertical="center"/>
    </xf>
    <xf numFmtId="0" fontId="59" fillId="10"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5" fillId="3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9" fillId="21" borderId="2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5" fillId="0" borderId="0">
      <alignment vertical="center"/>
    </xf>
    <xf numFmtId="0" fontId="6" fillId="0" borderId="0">
      <alignment vertical="center"/>
    </xf>
    <xf numFmtId="0" fontId="6" fillId="0" borderId="0">
      <alignment vertical="center"/>
    </xf>
    <xf numFmtId="0" fontId="6" fillId="0" borderId="0">
      <alignment vertical="center"/>
    </xf>
    <xf numFmtId="0" fontId="75" fillId="19" borderId="22" applyNumberFormat="0" applyAlignment="0" applyProtection="0">
      <alignment vertical="center"/>
    </xf>
    <xf numFmtId="0" fontId="6" fillId="0" borderId="0">
      <alignment vertical="center"/>
    </xf>
    <xf numFmtId="0" fontId="108" fillId="0" borderId="0">
      <alignment vertical="center"/>
    </xf>
    <xf numFmtId="0" fontId="6" fillId="0" borderId="0">
      <alignment vertical="center"/>
    </xf>
    <xf numFmtId="0" fontId="6" fillId="0" borderId="0">
      <alignment vertical="center"/>
    </xf>
    <xf numFmtId="0" fontId="6" fillId="0" borderId="0">
      <alignment vertical="center"/>
    </xf>
    <xf numFmtId="0" fontId="10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8" fillId="0" borderId="0">
      <alignment vertical="center"/>
    </xf>
    <xf numFmtId="0" fontId="108" fillId="0" borderId="0">
      <alignment vertical="center"/>
    </xf>
    <xf numFmtId="0" fontId="10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0"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8" fillId="0" borderId="0">
      <alignment vertical="center"/>
    </xf>
    <xf numFmtId="0" fontId="108" fillId="0" borderId="0">
      <alignment vertical="center"/>
    </xf>
    <xf numFmtId="0" fontId="69" fillId="0" borderId="19" applyNumberFormat="0" applyFill="0" applyAlignment="0" applyProtection="0">
      <alignment vertical="center"/>
    </xf>
    <xf numFmtId="0" fontId="70" fillId="11" borderId="0" applyNumberFormat="0" applyBorder="0" applyAlignment="0" applyProtection="0">
      <alignment vertical="center"/>
    </xf>
    <xf numFmtId="0" fontId="108" fillId="0" borderId="0">
      <alignment vertical="center"/>
    </xf>
    <xf numFmtId="0" fontId="108" fillId="0" borderId="0">
      <alignment vertical="center"/>
    </xf>
    <xf numFmtId="0" fontId="7" fillId="0" borderId="0" applyAlignment="0"/>
    <xf numFmtId="0" fontId="6" fillId="0" borderId="0">
      <alignment vertical="center"/>
    </xf>
    <xf numFmtId="0" fontId="6" fillId="0" borderId="0">
      <alignment vertical="center"/>
    </xf>
    <xf numFmtId="0" fontId="108" fillId="0" borderId="0">
      <alignment vertical="center"/>
    </xf>
    <xf numFmtId="0" fontId="10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108" fillId="0" borderId="0">
      <alignment vertical="center"/>
    </xf>
    <xf numFmtId="0" fontId="108" fillId="0" borderId="0">
      <alignment vertical="center"/>
    </xf>
    <xf numFmtId="0" fontId="78" fillId="0" borderId="1">
      <alignment horizontal="left" vertical="center"/>
    </xf>
    <xf numFmtId="0" fontId="108" fillId="8" borderId="17" applyNumberFormat="0" applyFont="0" applyAlignment="0" applyProtection="0">
      <alignment vertical="center"/>
    </xf>
    <xf numFmtId="0" fontId="78" fillId="0" borderId="1">
      <alignment horizontal="left" vertical="center"/>
    </xf>
    <xf numFmtId="0" fontId="78" fillId="0" borderId="1">
      <alignment horizontal="left" vertical="center"/>
    </xf>
    <xf numFmtId="0" fontId="108" fillId="8" borderId="17" applyNumberFormat="0" applyFont="0" applyAlignment="0" applyProtection="0">
      <alignment vertical="center"/>
    </xf>
    <xf numFmtId="0" fontId="78" fillId="0" borderId="1">
      <alignment horizontal="left" vertical="center"/>
    </xf>
    <xf numFmtId="0" fontId="78" fillId="0" borderId="1">
      <alignment horizontal="left" vertical="center"/>
    </xf>
    <xf numFmtId="0" fontId="108" fillId="0" borderId="0">
      <alignment vertical="center"/>
    </xf>
    <xf numFmtId="0" fontId="108" fillId="0" borderId="0">
      <alignment vertical="center"/>
    </xf>
    <xf numFmtId="0" fontId="6" fillId="0" borderId="0">
      <alignment vertical="center"/>
    </xf>
    <xf numFmtId="0" fontId="6" fillId="0" borderId="0">
      <alignment vertical="center"/>
    </xf>
    <xf numFmtId="0" fontId="80" fillId="19" borderId="24" applyNumberFormat="0" applyAlignment="0" applyProtection="0">
      <alignment vertical="center"/>
    </xf>
    <xf numFmtId="0" fontId="6" fillId="0" borderId="0">
      <alignment vertical="center"/>
    </xf>
    <xf numFmtId="1" fontId="55" fillId="0" borderId="9" applyFill="0" applyProtection="0">
      <alignment horizontal="center" vertical="center"/>
    </xf>
    <xf numFmtId="0" fontId="84"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70" fillId="17" borderId="0" applyNumberFormat="0" applyBorder="0" applyAlignment="0" applyProtection="0">
      <alignment vertical="center"/>
    </xf>
    <xf numFmtId="0" fontId="70" fillId="17"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57" fillId="0" borderId="0" applyNumberFormat="0" applyFill="0" applyBorder="0" applyAlignment="0" applyProtection="0">
      <alignment vertical="center"/>
    </xf>
    <xf numFmtId="0" fontId="70" fillId="11" borderId="0" applyNumberFormat="0" applyBorder="0" applyAlignment="0" applyProtection="0">
      <alignment vertical="center"/>
    </xf>
    <xf numFmtId="0" fontId="57" fillId="0" borderId="0" applyNumberFormat="0" applyFill="0" applyBorder="0" applyAlignment="0" applyProtection="0">
      <alignment vertical="center"/>
    </xf>
    <xf numFmtId="0" fontId="70" fillId="11" borderId="0" applyNumberFormat="0" applyBorder="0" applyAlignment="0" applyProtection="0">
      <alignment vertical="center"/>
    </xf>
    <xf numFmtId="0" fontId="70" fillId="11"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0" fillId="11" borderId="0" applyNumberFormat="0" applyBorder="0" applyAlignment="0" applyProtection="0">
      <alignment vertical="center"/>
    </xf>
    <xf numFmtId="0" fontId="91"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31" applyNumberFormat="0" applyFill="0" applyAlignment="0" applyProtection="0">
      <alignment vertical="center"/>
    </xf>
    <xf numFmtId="0" fontId="66" fillId="0" borderId="0" applyNumberFormat="0" applyFill="0" applyBorder="0" applyAlignment="0" applyProtection="0">
      <alignment vertical="center"/>
    </xf>
    <xf numFmtId="0" fontId="71" fillId="0" borderId="20" applyNumberFormat="0" applyFill="0" applyAlignment="0" applyProtection="0">
      <alignment vertical="center"/>
    </xf>
    <xf numFmtId="0" fontId="89" fillId="21" borderId="26" applyNumberFormat="0" applyAlignment="0" applyProtection="0">
      <alignment vertical="center"/>
    </xf>
    <xf numFmtId="0" fontId="71" fillId="0" borderId="20" applyNumberFormat="0" applyFill="0" applyAlignment="0" applyProtection="0">
      <alignment vertical="center"/>
    </xf>
    <xf numFmtId="0" fontId="89" fillId="21" borderId="26" applyNumberFormat="0" applyAlignment="0" applyProtection="0">
      <alignment vertical="center"/>
    </xf>
    <xf numFmtId="0" fontId="71" fillId="0" borderId="20" applyNumberFormat="0" applyFill="0" applyAlignment="0" applyProtection="0">
      <alignment vertical="center"/>
    </xf>
    <xf numFmtId="0" fontId="89" fillId="21" borderId="26" applyNumberFormat="0" applyAlignment="0" applyProtection="0">
      <alignment vertical="center"/>
    </xf>
    <xf numFmtId="0" fontId="71" fillId="0" borderId="20" applyNumberFormat="0" applyFill="0" applyAlignment="0" applyProtection="0">
      <alignment vertical="center"/>
    </xf>
    <xf numFmtId="0" fontId="89" fillId="21" borderId="26" applyNumberFormat="0" applyAlignment="0" applyProtection="0">
      <alignment vertical="center"/>
    </xf>
    <xf numFmtId="0" fontId="71" fillId="0" borderId="31" applyNumberFormat="0" applyFill="0" applyAlignment="0" applyProtection="0">
      <alignment vertical="center"/>
    </xf>
    <xf numFmtId="0" fontId="89" fillId="21" borderId="26" applyNumberFormat="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66" fillId="0" borderId="0" applyNumberFormat="0" applyFill="0" applyBorder="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66" fillId="0" borderId="0" applyNumberFormat="0" applyFill="0" applyBorder="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4" fontId="108" fillId="0" borderId="0" applyFont="0" applyFill="0" applyBorder="0" applyAlignment="0" applyProtection="0">
      <alignment vertical="center"/>
    </xf>
    <xf numFmtId="0" fontId="71" fillId="0" borderId="20" applyNumberFormat="0" applyFill="0" applyAlignment="0" applyProtection="0">
      <alignment vertical="center"/>
    </xf>
    <xf numFmtId="0" fontId="71" fillId="0" borderId="20" applyNumberFormat="0" applyFill="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0" fillId="19" borderId="24"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89" fillId="21" borderId="26"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4" fillId="0" borderId="9" applyNumberFormat="0" applyFill="0" applyProtection="0">
      <alignment horizontal="left" vertical="center"/>
    </xf>
    <xf numFmtId="0" fontId="64" fillId="0" borderId="9" applyNumberFormat="0" applyFill="0" applyProtection="0">
      <alignment horizontal="left" vertical="center"/>
    </xf>
    <xf numFmtId="0" fontId="64" fillId="0" borderId="9" applyNumberFormat="0" applyFill="0" applyProtection="0">
      <alignment horizontal="left" vertical="center"/>
    </xf>
    <xf numFmtId="0" fontId="64" fillId="0" borderId="9" applyNumberFormat="0" applyFill="0" applyProtection="0">
      <alignment horizontal="left" vertical="center"/>
    </xf>
    <xf numFmtId="0" fontId="64" fillId="0" borderId="9" applyNumberFormat="0" applyFill="0" applyProtection="0">
      <alignment horizontal="left" vertical="center"/>
    </xf>
    <xf numFmtId="0" fontId="64" fillId="0" borderId="9" applyNumberFormat="0" applyFill="0" applyProtection="0">
      <alignment horizontal="left" vertical="center"/>
    </xf>
    <xf numFmtId="0" fontId="64" fillId="0" borderId="9" applyNumberFormat="0" applyFill="0" applyProtection="0">
      <alignment horizontal="lef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58" fillId="0" borderId="0">
      <alignment vertical="center"/>
    </xf>
    <xf numFmtId="198" fontId="108" fillId="0" borderId="0" applyFont="0" applyFill="0" applyBorder="0" applyAlignment="0" applyProtection="0">
      <alignment vertical="center"/>
    </xf>
    <xf numFmtId="43" fontId="108" fillId="0" borderId="0" applyFont="0" applyFill="0" applyBorder="0" applyAlignment="0" applyProtection="0">
      <alignment vertical="center"/>
    </xf>
    <xf numFmtId="0" fontId="86" fillId="12" borderId="24" applyNumberFormat="0" applyAlignment="0" applyProtection="0">
      <alignment vertical="center"/>
    </xf>
    <xf numFmtId="41"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43" fontId="108" fillId="0" borderId="0" applyFont="0" applyFill="0" applyBorder="0" applyAlignment="0" applyProtection="0">
      <alignment vertical="center"/>
    </xf>
    <xf numFmtId="0" fontId="56" fillId="33" borderId="0" applyNumberFormat="0" applyBorder="0" applyAlignment="0" applyProtection="0">
      <alignment vertical="center"/>
    </xf>
    <xf numFmtId="0" fontId="95" fillId="38" borderId="0" applyNumberFormat="0" applyBorder="0" applyAlignment="0" applyProtection="0">
      <alignment vertical="center"/>
    </xf>
    <xf numFmtId="0" fontId="95" fillId="38" borderId="0" applyNumberFormat="0" applyBorder="0" applyAlignment="0" applyProtection="0">
      <alignment vertical="center"/>
    </xf>
    <xf numFmtId="0" fontId="95" fillId="31" borderId="0" applyNumberFormat="0" applyBorder="0" applyAlignment="0" applyProtection="0">
      <alignment vertical="center"/>
    </xf>
    <xf numFmtId="0" fontId="95" fillId="37" borderId="0" applyNumberFormat="0" applyBorder="0" applyAlignment="0" applyProtection="0">
      <alignment vertical="center"/>
    </xf>
    <xf numFmtId="0" fontId="56" fillId="28" borderId="0" applyNumberFormat="0" applyBorder="0" applyAlignment="0" applyProtection="0">
      <alignment vertical="center"/>
    </xf>
    <xf numFmtId="0" fontId="56" fillId="28" borderId="0" applyNumberFormat="0" applyBorder="0" applyAlignment="0" applyProtection="0">
      <alignment vertical="center"/>
    </xf>
    <xf numFmtId="0" fontId="56" fillId="28" borderId="0" applyNumberFormat="0" applyBorder="0" applyAlignment="0" applyProtection="0">
      <alignment vertical="center"/>
    </xf>
    <xf numFmtId="0" fontId="56" fillId="24" borderId="0" applyNumberFormat="0" applyBorder="0" applyAlignment="0" applyProtection="0">
      <alignment vertical="center"/>
    </xf>
    <xf numFmtId="0" fontId="56" fillId="7" borderId="0" applyNumberFormat="0" applyBorder="0" applyAlignment="0" applyProtection="0">
      <alignment vertical="center"/>
    </xf>
    <xf numFmtId="0" fontId="56" fillId="24"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16"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9" fillId="10"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9" fillId="10"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5"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176" fontId="55" fillId="0" borderId="9" applyFill="0" applyProtection="0">
      <alignment horizontal="right" vertical="center"/>
    </xf>
    <xf numFmtId="176" fontId="55" fillId="0" borderId="9" applyFill="0" applyProtection="0">
      <alignment horizontal="right" vertical="center"/>
    </xf>
    <xf numFmtId="176" fontId="55" fillId="0" borderId="9" applyFill="0" applyProtection="0">
      <alignment horizontal="right" vertical="center"/>
    </xf>
    <xf numFmtId="176" fontId="55" fillId="0" borderId="9" applyFill="0" applyProtection="0">
      <alignment horizontal="right" vertical="center"/>
    </xf>
    <xf numFmtId="0" fontId="55" fillId="0" borderId="11" applyNumberFormat="0" applyFill="0" applyProtection="0">
      <alignment horizontal="left" vertical="center"/>
    </xf>
    <xf numFmtId="0" fontId="55" fillId="0" borderId="11" applyNumberFormat="0" applyFill="0" applyProtection="0">
      <alignment horizontal="left" vertical="center"/>
    </xf>
    <xf numFmtId="0" fontId="55" fillId="0" borderId="11" applyNumberFormat="0" applyFill="0" applyProtection="0">
      <alignment horizontal="left" vertical="center"/>
    </xf>
    <xf numFmtId="0" fontId="55" fillId="0" borderId="11" applyNumberFormat="0" applyFill="0" applyProtection="0">
      <alignment horizontal="lef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41" fontId="108" fillId="0" borderId="0" applyFont="0" applyFill="0" applyBorder="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75" fillId="19" borderId="22"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0" fontId="86" fillId="12" borderId="24" applyNumberFormat="0" applyAlignment="0" applyProtection="0">
      <alignment vertical="center"/>
    </xf>
    <xf numFmtId="1" fontId="55" fillId="0" borderId="9" applyFill="0" applyProtection="0">
      <alignment horizontal="center" vertical="center"/>
    </xf>
    <xf numFmtId="1" fontId="55" fillId="0" borderId="9" applyFill="0" applyProtection="0">
      <alignment horizontal="center" vertical="center"/>
    </xf>
    <xf numFmtId="0" fontId="107" fillId="0" borderId="0">
      <alignment vertical="center"/>
    </xf>
    <xf numFmtId="0" fontId="76" fillId="0" borderId="0">
      <alignment vertical="center"/>
    </xf>
    <xf numFmtId="43" fontId="108" fillId="0" borderId="0" applyFont="0" applyFill="0" applyBorder="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xf numFmtId="0" fontId="108" fillId="8" borderId="17" applyNumberFormat="0" applyFont="0" applyAlignment="0" applyProtection="0">
      <alignment vertical="center"/>
    </xf>
  </cellStyleXfs>
  <cellXfs count="570">
    <xf numFmtId="0" fontId="0" fillId="0" borderId="0" xfId="0" applyAlignment="1"/>
    <xf numFmtId="0" fontId="1" fillId="0" borderId="0" xfId="0" applyFont="1" applyFill="1" applyBorder="1" applyAlignment="1">
      <alignment vertical="center"/>
    </xf>
    <xf numFmtId="0" fontId="3" fillId="0" borderId="1" xfId="517" applyFont="1" applyFill="1" applyBorder="1" applyAlignment="1">
      <alignment horizontal="center" vertical="center"/>
    </xf>
    <xf numFmtId="0" fontId="4" fillId="0" borderId="1" xfId="517" applyFont="1" applyFill="1" applyBorder="1" applyAlignment="1">
      <alignment horizontal="center" vertical="center"/>
    </xf>
    <xf numFmtId="0" fontId="1" fillId="0" borderId="1" xfId="0" applyFont="1" applyFill="1" applyBorder="1" applyAlignment="1">
      <alignment vertical="center"/>
    </xf>
    <xf numFmtId="0" fontId="5" fillId="2" borderId="0" xfId="242" applyFont="1" applyFill="1" applyBorder="1" applyAlignment="1">
      <alignment vertical="center"/>
    </xf>
    <xf numFmtId="0" fontId="6" fillId="0" borderId="0" xfId="0" applyFont="1" applyFill="1" applyBorder="1" applyAlignment="1">
      <alignment vertical="center"/>
    </xf>
    <xf numFmtId="0" fontId="7" fillId="0" borderId="0" xfId="242" applyFont="1" applyFill="1" applyBorder="1" applyAlignment="1">
      <alignment vertical="center"/>
    </xf>
    <xf numFmtId="0" fontId="0" fillId="0" borderId="0" xfId="242" applyNumberFormat="1" applyFont="1" applyFill="1" applyBorder="1" applyAlignment="1" applyProtection="1">
      <alignment horizontal="left" vertical="center"/>
    </xf>
    <xf numFmtId="0" fontId="9" fillId="2" borderId="1" xfId="440" applyFont="1" applyFill="1" applyBorder="1" applyAlignment="1">
      <alignment horizontal="center" vertical="center" wrapText="1"/>
    </xf>
    <xf numFmtId="0" fontId="10" fillId="0" borderId="1" xfId="440"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6" fillId="0" borderId="0" xfId="0" applyFont="1" applyFill="1" applyBorder="1" applyAlignment="1">
      <alignment horizontal="left" vertical="center"/>
    </xf>
    <xf numFmtId="0" fontId="18" fillId="0" borderId="0" xfId="0" applyFont="1" applyFill="1" applyBorder="1" applyAlignment="1">
      <alignment horizontal="right" vertical="center" wrapText="1"/>
    </xf>
    <xf numFmtId="0" fontId="17" fillId="0" borderId="1" xfId="0" applyFont="1" applyFill="1" applyBorder="1" applyAlignment="1">
      <alignment vertical="center"/>
    </xf>
    <xf numFmtId="181" fontId="18" fillId="0" borderId="1" xfId="0" applyNumberFormat="1" applyFont="1" applyFill="1" applyBorder="1" applyAlignment="1">
      <alignment horizontal="right"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16"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4" fontId="18" fillId="0" borderId="1" xfId="0" applyNumberFormat="1" applyFont="1" applyFill="1" applyBorder="1" applyAlignment="1">
      <alignment horizontal="right" vertical="center" wrapText="1"/>
    </xf>
    <xf numFmtId="0" fontId="18" fillId="0" borderId="1" xfId="0" applyFont="1" applyFill="1" applyBorder="1" applyAlignment="1">
      <alignment horizontal="left" vertical="center" wrapText="1"/>
    </xf>
    <xf numFmtId="0" fontId="12" fillId="3" borderId="0" xfId="0" applyFont="1" applyFill="1" applyBorder="1" applyAlignment="1">
      <alignment vertical="center"/>
    </xf>
    <xf numFmtId="0" fontId="19"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4" fontId="18" fillId="0" borderId="1" xfId="0" applyNumberFormat="1" applyFont="1" applyFill="1" applyBorder="1" applyAlignment="1">
      <alignment vertical="center" wrapText="1"/>
    </xf>
    <xf numFmtId="0" fontId="21" fillId="0" borderId="0" xfId="0" applyFont="1" applyFill="1" applyBorder="1" applyAlignment="1">
      <alignment vertical="center" wrapText="1"/>
    </xf>
    <xf numFmtId="0" fontId="16" fillId="0" borderId="0" xfId="0" applyFont="1" applyFill="1" applyBorder="1" applyAlignment="1">
      <alignment horizontal="right" vertical="center" wrapText="1"/>
    </xf>
    <xf numFmtId="0" fontId="10" fillId="0" borderId="0" xfId="0" applyFont="1" applyFill="1" applyBorder="1" applyAlignment="1">
      <alignment vertical="center"/>
    </xf>
    <xf numFmtId="0" fontId="22" fillId="0" borderId="0" xfId="0" applyFont="1" applyFill="1" applyBorder="1" applyAlignment="1">
      <alignment vertical="center"/>
    </xf>
    <xf numFmtId="0" fontId="23" fillId="0" borderId="1" xfId="0" applyFont="1" applyFill="1" applyBorder="1" applyAlignment="1">
      <alignment horizontal="center" vertical="center" wrapText="1"/>
    </xf>
    <xf numFmtId="0" fontId="11" fillId="0" borderId="1" xfId="0" applyFont="1" applyFill="1" applyBorder="1" applyAlignment="1">
      <alignment vertical="center" wrapText="1"/>
    </xf>
    <xf numFmtId="4" fontId="11"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6" fillId="0" borderId="0" xfId="0" applyFont="1" applyFill="1" applyBorder="1" applyAlignment="1">
      <alignment vertical="center" wrapText="1"/>
    </xf>
    <xf numFmtId="0" fontId="23" fillId="0" borderId="1" xfId="0" applyFont="1" applyFill="1" applyBorder="1" applyAlignment="1">
      <alignment vertical="center" wrapText="1"/>
    </xf>
    <xf numFmtId="0" fontId="11" fillId="0" borderId="1" xfId="0" applyFont="1" applyFill="1" applyBorder="1" applyAlignment="1">
      <alignment horizontal="center" vertical="center" wrapText="1"/>
    </xf>
    <xf numFmtId="181" fontId="11" fillId="0" borderId="1" xfId="0" applyNumberFormat="1" applyFont="1" applyFill="1" applyBorder="1" applyAlignment="1">
      <alignment vertical="center" wrapText="1"/>
    </xf>
    <xf numFmtId="0" fontId="6" fillId="0" borderId="0" xfId="864" applyFill="1" applyAlignment="1"/>
    <xf numFmtId="0" fontId="6" fillId="0" borderId="0" xfId="864" applyAlignment="1"/>
    <xf numFmtId="0" fontId="6" fillId="0" borderId="0" xfId="864" applyAlignment="1">
      <alignment horizontal="right" vertical="center"/>
    </xf>
    <xf numFmtId="0" fontId="10" fillId="0" borderId="0" xfId="533" applyFont="1" applyAlignment="1" applyProtection="1">
      <alignment horizontal="left" vertical="center"/>
    </xf>
    <xf numFmtId="199" fontId="25" fillId="0" borderId="0" xfId="533" applyNumberFormat="1" applyFont="1" applyAlignment="1">
      <alignment horizontal="right" vertical="center"/>
    </xf>
    <xf numFmtId="0" fontId="25" fillId="0" borderId="0" xfId="533" applyFont="1" applyAlignment="1">
      <alignment horizontal="right" vertical="center"/>
    </xf>
    <xf numFmtId="194" fontId="25" fillId="0" borderId="0" xfId="533" applyNumberFormat="1" applyFont="1" applyFill="1" applyBorder="1" applyAlignment="1" applyProtection="1">
      <alignment horizontal="right" vertical="center"/>
    </xf>
    <xf numFmtId="2" fontId="23" fillId="0" borderId="1" xfId="792" applyNumberFormat="1" applyFont="1" applyFill="1" applyBorder="1" applyAlignment="1" applyProtection="1">
      <alignment horizontal="center" vertical="center" wrapText="1"/>
    </xf>
    <xf numFmtId="180" fontId="23" fillId="0" borderId="1" xfId="974" applyNumberFormat="1" applyFont="1" applyBorder="1" applyAlignment="1">
      <alignment horizontal="center" vertical="center" wrapText="1"/>
    </xf>
    <xf numFmtId="0" fontId="6" fillId="0" borderId="0" xfId="663" applyAlignment="1">
      <alignment horizontal="center" vertical="center"/>
    </xf>
    <xf numFmtId="49" fontId="23" fillId="0" borderId="1" xfId="795" applyNumberFormat="1" applyFont="1" applyFill="1" applyBorder="1" applyAlignment="1" applyProtection="1">
      <alignment horizontal="left" vertical="center"/>
    </xf>
    <xf numFmtId="200" fontId="23" fillId="0" borderId="1" xfId="1002" applyNumberFormat="1" applyFont="1" applyFill="1" applyBorder="1" applyAlignment="1">
      <alignment horizontal="right" vertical="center" wrapText="1"/>
    </xf>
    <xf numFmtId="200" fontId="23" fillId="0" borderId="1" xfId="22" applyNumberFormat="1" applyFont="1" applyFill="1" applyBorder="1" applyAlignment="1" applyProtection="1">
      <alignment horizontal="right" vertical="center" wrapText="1"/>
    </xf>
    <xf numFmtId="186" fontId="23" fillId="0" borderId="1" xfId="29" applyNumberFormat="1" applyFont="1" applyFill="1" applyBorder="1" applyAlignment="1">
      <alignment horizontal="right" vertical="center" wrapText="1"/>
    </xf>
    <xf numFmtId="49" fontId="11" fillId="0" borderId="1" xfId="795" applyNumberFormat="1" applyFont="1" applyFill="1" applyBorder="1" applyAlignment="1" applyProtection="1">
      <alignment horizontal="left" vertical="center"/>
    </xf>
    <xf numFmtId="200" fontId="11" fillId="0" borderId="1" xfId="1002" applyNumberFormat="1" applyFont="1" applyFill="1" applyBorder="1" applyAlignment="1">
      <alignment horizontal="right" vertical="center" wrapText="1"/>
    </xf>
    <xf numFmtId="200" fontId="11" fillId="0" borderId="1" xfId="22" applyNumberFormat="1" applyFont="1" applyFill="1" applyBorder="1" applyAlignment="1" applyProtection="1">
      <alignment vertical="center" wrapText="1"/>
    </xf>
    <xf numFmtId="186" fontId="11" fillId="0" borderId="1" xfId="590" applyNumberFormat="1" applyFont="1" applyFill="1" applyBorder="1" applyAlignment="1">
      <alignment horizontal="right" vertical="center" wrapText="1"/>
    </xf>
    <xf numFmtId="186" fontId="23" fillId="0" borderId="1" xfId="590" applyNumberFormat="1" applyFont="1" applyFill="1" applyBorder="1" applyAlignment="1">
      <alignment horizontal="right" vertical="center" wrapText="1"/>
    </xf>
    <xf numFmtId="200" fontId="11" fillId="0" borderId="1" xfId="22" applyNumberFormat="1" applyFont="1" applyFill="1" applyBorder="1" applyAlignment="1" applyProtection="1">
      <alignment horizontal="right" vertical="center" wrapText="1"/>
    </xf>
    <xf numFmtId="200" fontId="23" fillId="0" borderId="1" xfId="22" applyNumberFormat="1" applyFont="1" applyFill="1" applyBorder="1" applyAlignment="1">
      <alignment horizontal="center" vertical="center" wrapText="1"/>
    </xf>
    <xf numFmtId="201" fontId="23" fillId="0" borderId="1" xfId="22" applyNumberFormat="1" applyFont="1" applyFill="1" applyBorder="1" applyAlignment="1">
      <alignment horizontal="right" vertical="center" wrapText="1"/>
    </xf>
    <xf numFmtId="200" fontId="11" fillId="0" borderId="1" xfId="22" applyNumberFormat="1" applyFont="1" applyFill="1" applyBorder="1" applyAlignment="1">
      <alignment horizontal="center" vertical="center" wrapText="1"/>
    </xf>
    <xf numFmtId="201" fontId="11" fillId="0" borderId="1" xfId="22" applyNumberFormat="1" applyFont="1" applyFill="1" applyBorder="1" applyAlignment="1">
      <alignment horizontal="right" vertical="center" wrapText="1"/>
    </xf>
    <xf numFmtId="0" fontId="23" fillId="0" borderId="1" xfId="22" applyNumberFormat="1" applyFont="1" applyFill="1" applyBorder="1" applyAlignment="1">
      <alignment horizontal="right" vertical="center" wrapText="1"/>
    </xf>
    <xf numFmtId="0" fontId="11" fillId="0" borderId="1" xfId="22" applyNumberFormat="1" applyFont="1" applyFill="1" applyBorder="1" applyAlignment="1">
      <alignment horizontal="right" vertical="center" wrapText="1"/>
    </xf>
    <xf numFmtId="3" fontId="23" fillId="0" borderId="1" xfId="22" applyNumberFormat="1" applyFont="1" applyFill="1" applyBorder="1" applyAlignment="1">
      <alignment horizontal="right" vertical="center" wrapText="1"/>
    </xf>
    <xf numFmtId="3" fontId="11" fillId="0" borderId="1" xfId="22" applyNumberFormat="1" applyFont="1" applyFill="1" applyBorder="1" applyAlignment="1">
      <alignment horizontal="right" vertical="center" wrapText="1"/>
    </xf>
    <xf numFmtId="200" fontId="11" fillId="4" borderId="1" xfId="22" applyNumberFormat="1" applyFont="1" applyFill="1" applyBorder="1" applyAlignment="1" applyProtection="1">
      <alignment horizontal="right" vertical="center" wrapText="1"/>
    </xf>
    <xf numFmtId="49" fontId="23" fillId="0" borderId="1" xfId="872" applyNumberFormat="1" applyFont="1" applyFill="1" applyBorder="1" applyAlignment="1" applyProtection="1">
      <alignment horizontal="distributed" vertical="center"/>
    </xf>
    <xf numFmtId="186" fontId="23" fillId="0" borderId="1" xfId="0" applyNumberFormat="1" applyFont="1" applyBorder="1" applyAlignment="1">
      <alignment horizontal="right" vertical="center" wrapText="1"/>
    </xf>
    <xf numFmtId="186" fontId="11" fillId="0" borderId="1" xfId="0" applyNumberFormat="1" applyFont="1" applyBorder="1" applyAlignment="1">
      <alignment horizontal="right" vertical="center" wrapText="1"/>
    </xf>
    <xf numFmtId="200" fontId="23" fillId="0" borderId="1" xfId="22" applyNumberFormat="1" applyFont="1" applyFill="1" applyBorder="1" applyAlignment="1">
      <alignment horizontal="right" vertical="center" wrapText="1"/>
    </xf>
    <xf numFmtId="49" fontId="23" fillId="0" borderId="1" xfId="872" applyNumberFormat="1" applyFont="1" applyFill="1" applyBorder="1" applyAlignment="1" applyProtection="1">
      <alignment horizontal="left" vertical="center"/>
    </xf>
    <xf numFmtId="200" fontId="6" fillId="0" borderId="0" xfId="864" applyNumberFormat="1" applyAlignment="1">
      <alignment horizontal="right" vertical="center"/>
    </xf>
    <xf numFmtId="0" fontId="6" fillId="0" borderId="0" xfId="663" applyFill="1" applyAlignment="1"/>
    <xf numFmtId="0" fontId="6" fillId="0" borderId="0" xfId="663" applyAlignment="1"/>
    <xf numFmtId="0" fontId="11" fillId="0" borderId="0" xfId="663" applyFont="1" applyFill="1" applyAlignment="1" applyProtection="1">
      <alignment horizontal="left" vertical="center"/>
    </xf>
    <xf numFmtId="199" fontId="11" fillId="0" borderId="0" xfId="663" applyNumberFormat="1" applyFont="1" applyFill="1" applyAlignment="1" applyProtection="1">
      <alignment horizontal="right"/>
    </xf>
    <xf numFmtId="0" fontId="26" fillId="0" borderId="0" xfId="663" applyFont="1" applyFill="1" applyAlignment="1">
      <alignment vertical="center"/>
    </xf>
    <xf numFmtId="0" fontId="11" fillId="0" borderId="0" xfId="663" applyFont="1" applyFill="1" applyAlignment="1">
      <alignment horizontal="right" vertical="center"/>
    </xf>
    <xf numFmtId="0" fontId="23" fillId="0" borderId="1" xfId="663" applyNumberFormat="1" applyFont="1" applyFill="1" applyBorder="1" applyAlignment="1" applyProtection="1">
      <alignment horizontal="center" vertical="center"/>
    </xf>
    <xf numFmtId="49" fontId="23" fillId="0" borderId="1" xfId="383" applyNumberFormat="1" applyFont="1" applyFill="1" applyBorder="1" applyAlignment="1" applyProtection="1">
      <alignment vertical="center"/>
    </xf>
    <xf numFmtId="200" fontId="23" fillId="0" borderId="1" xfId="837" applyNumberFormat="1" applyFont="1" applyFill="1" applyBorder="1" applyAlignment="1">
      <alignment vertical="center" wrapText="1"/>
    </xf>
    <xf numFmtId="49" fontId="11" fillId="0" borderId="1" xfId="383" applyNumberFormat="1" applyFont="1" applyFill="1" applyBorder="1" applyAlignment="1" applyProtection="1">
      <alignment vertical="center"/>
    </xf>
    <xf numFmtId="49" fontId="23" fillId="0" borderId="1" xfId="383" applyNumberFormat="1" applyFont="1" applyFill="1" applyBorder="1" applyAlignment="1" applyProtection="1">
      <alignment vertical="center" wrapText="1"/>
    </xf>
    <xf numFmtId="200" fontId="23" fillId="0" borderId="1" xfId="837" applyNumberFormat="1" applyFont="1" applyFill="1" applyBorder="1" applyAlignment="1">
      <alignment horizontal="right" vertical="center" wrapText="1"/>
    </xf>
    <xf numFmtId="186" fontId="23" fillId="0" borderId="1" xfId="29" applyNumberFormat="1" applyFont="1" applyFill="1" applyBorder="1" applyAlignment="1" applyProtection="1">
      <alignment horizontal="right" vertical="center" wrapText="1"/>
    </xf>
    <xf numFmtId="200" fontId="11" fillId="0" borderId="1" xfId="837" applyNumberFormat="1" applyFont="1" applyFill="1" applyBorder="1" applyAlignment="1">
      <alignment horizontal="right" vertical="center" wrapText="1"/>
    </xf>
    <xf numFmtId="186" fontId="11" fillId="0" borderId="1" xfId="29" applyNumberFormat="1" applyFont="1" applyFill="1" applyBorder="1" applyAlignment="1" applyProtection="1">
      <alignment horizontal="right" vertical="center" wrapText="1"/>
    </xf>
    <xf numFmtId="200" fontId="11" fillId="0" borderId="1" xfId="22" applyNumberFormat="1" applyFont="1" applyFill="1" applyBorder="1" applyAlignment="1">
      <alignment horizontal="right" vertical="center" wrapText="1"/>
    </xf>
    <xf numFmtId="186" fontId="11" fillId="0" borderId="1" xfId="29" applyNumberFormat="1" applyFont="1" applyFill="1" applyBorder="1" applyAlignment="1">
      <alignment horizontal="right" vertical="center" wrapText="1"/>
    </xf>
    <xf numFmtId="190" fontId="6" fillId="0" borderId="1" xfId="0" applyNumberFormat="1" applyFont="1" applyFill="1" applyBorder="1" applyAlignment="1">
      <alignment horizontal="right" vertical="center"/>
    </xf>
    <xf numFmtId="186" fontId="11" fillId="4" borderId="1" xfId="29" applyNumberFormat="1" applyFont="1" applyFill="1" applyBorder="1" applyAlignment="1" applyProtection="1">
      <alignment horizontal="right" vertical="center" wrapText="1"/>
    </xf>
    <xf numFmtId="186" fontId="3" fillId="0" borderId="1" xfId="29" applyNumberFormat="1" applyFont="1" applyFill="1" applyBorder="1" applyAlignment="1" applyProtection="1">
      <alignment horizontal="right" vertical="center" wrapText="1"/>
    </xf>
    <xf numFmtId="200" fontId="6" fillId="0" borderId="0" xfId="663" applyNumberFormat="1" applyAlignment="1"/>
    <xf numFmtId="0" fontId="6" fillId="0" borderId="0" xfId="736" applyFill="1" applyAlignment="1"/>
    <xf numFmtId="0" fontId="6" fillId="0" borderId="0" xfId="736" applyAlignment="1"/>
    <xf numFmtId="0" fontId="10" fillId="0" borderId="0" xfId="678" applyFont="1" applyAlignment="1" applyProtection="1">
      <alignment horizontal="left" vertical="center"/>
    </xf>
    <xf numFmtId="0" fontId="25" fillId="0" borderId="0" xfId="678" applyFont="1" applyAlignment="1"/>
    <xf numFmtId="202" fontId="25" fillId="0" borderId="0" xfId="678" applyNumberFormat="1" applyFont="1" applyAlignment="1"/>
    <xf numFmtId="194" fontId="27" fillId="0" borderId="0" xfId="678" applyNumberFormat="1" applyFont="1" applyFill="1" applyBorder="1" applyAlignment="1" applyProtection="1">
      <alignment horizontal="right" vertical="center"/>
    </xf>
    <xf numFmtId="0" fontId="6" fillId="0" borderId="0" xfId="736" applyAlignment="1">
      <alignment horizontal="center" vertical="center"/>
    </xf>
    <xf numFmtId="200" fontId="23" fillId="0" borderId="1" xfId="22" applyNumberFormat="1" applyFont="1" applyFill="1" applyBorder="1" applyAlignment="1">
      <alignment vertical="center" wrapText="1"/>
    </xf>
    <xf numFmtId="0" fontId="28" fillId="0" borderId="0" xfId="517" applyFont="1" applyAlignment="1">
      <alignment horizontal="center" vertical="center"/>
    </xf>
    <xf numFmtId="49" fontId="23" fillId="0" borderId="1" xfId="795" applyNumberFormat="1" applyFont="1" applyFill="1" applyBorder="1" applyAlignment="1" applyProtection="1">
      <alignment horizontal="left" vertical="center" wrapText="1"/>
    </xf>
    <xf numFmtId="200" fontId="27" fillId="0" borderId="1" xfId="22" applyNumberFormat="1" applyFont="1" applyFill="1" applyBorder="1" applyAlignment="1" applyProtection="1">
      <alignment vertical="center" wrapText="1"/>
    </xf>
    <xf numFmtId="186" fontId="11" fillId="0" borderId="1" xfId="533" applyNumberFormat="1" applyFont="1" applyFill="1" applyBorder="1" applyAlignment="1" applyProtection="1">
      <alignment horizontal="right" vertical="center" wrapText="1"/>
    </xf>
    <xf numFmtId="186" fontId="23" fillId="0" borderId="1" xfId="533" applyNumberFormat="1" applyFont="1" applyFill="1" applyBorder="1" applyAlignment="1" applyProtection="1">
      <alignment horizontal="right" vertical="center" wrapText="1"/>
    </xf>
    <xf numFmtId="49" fontId="23" fillId="0" borderId="1" xfId="872" applyNumberFormat="1" applyFont="1" applyFill="1" applyBorder="1" applyAlignment="1" applyProtection="1">
      <alignment horizontal="left" vertical="center" wrapText="1"/>
    </xf>
    <xf numFmtId="200" fontId="6" fillId="0" borderId="0" xfId="736" applyNumberFormat="1" applyAlignment="1"/>
    <xf numFmtId="0" fontId="6" fillId="0" borderId="0" xfId="736" applyAlignment="1">
      <alignment vertical="center"/>
    </xf>
    <xf numFmtId="0" fontId="11" fillId="0" borderId="0" xfId="736" applyFont="1" applyFill="1" applyAlignment="1" applyProtection="1">
      <alignment horizontal="left" vertical="center"/>
    </xf>
    <xf numFmtId="4" fontId="11" fillId="0" borderId="0" xfId="736" applyNumberFormat="1" applyFont="1" applyFill="1" applyAlignment="1" applyProtection="1">
      <alignment horizontal="right" vertical="center"/>
    </xf>
    <xf numFmtId="202" fontId="26" fillId="0" borderId="0" xfId="736" applyNumberFormat="1" applyFont="1" applyFill="1" applyAlignment="1">
      <alignment vertical="center"/>
    </xf>
    <xf numFmtId="0" fontId="11" fillId="0" borderId="0" xfId="736" applyFont="1" applyFill="1" applyAlignment="1">
      <alignment horizontal="right" vertical="center"/>
    </xf>
    <xf numFmtId="0" fontId="23" fillId="0" borderId="1" xfId="886" applyNumberFormat="1" applyFont="1" applyFill="1" applyBorder="1" applyAlignment="1" applyProtection="1">
      <alignment horizontal="center" vertical="center"/>
    </xf>
    <xf numFmtId="180" fontId="23" fillId="0" borderId="3" xfId="974" applyNumberFormat="1" applyFont="1" applyBorder="1" applyAlignment="1">
      <alignment horizontal="center" vertical="center" wrapText="1"/>
    </xf>
    <xf numFmtId="49" fontId="23" fillId="0" borderId="1" xfId="889" applyNumberFormat="1" applyFont="1" applyFill="1" applyBorder="1" applyAlignment="1" applyProtection="1">
      <alignment vertical="center"/>
    </xf>
    <xf numFmtId="200" fontId="11" fillId="0" borderId="1" xfId="76" applyNumberFormat="1" applyFont="1" applyBorder="1" applyAlignment="1">
      <alignment vertical="center" wrapText="1"/>
    </xf>
    <xf numFmtId="0" fontId="28" fillId="0" borderId="0" xfId="517" applyFont="1">
      <alignment vertical="center"/>
    </xf>
    <xf numFmtId="49" fontId="11" fillId="0" borderId="1" xfId="889" applyNumberFormat="1" applyFont="1" applyFill="1" applyBorder="1" applyAlignment="1" applyProtection="1">
      <alignment vertical="center"/>
    </xf>
    <xf numFmtId="200" fontId="11" fillId="0" borderId="4" xfId="76" applyNumberFormat="1" applyFont="1" applyBorder="1" applyAlignment="1">
      <alignment horizontal="right" vertical="center" wrapText="1"/>
    </xf>
    <xf numFmtId="200" fontId="11" fillId="0" borderId="0" xfId="76" applyNumberFormat="1" applyFont="1" applyBorder="1" applyAlignment="1">
      <alignment horizontal="right" vertical="center" wrapText="1"/>
    </xf>
    <xf numFmtId="200" fontId="11" fillId="0" borderId="5" xfId="76" applyNumberFormat="1" applyFont="1" applyBorder="1" applyAlignment="1">
      <alignment horizontal="right" vertical="center" wrapText="1"/>
    </xf>
    <xf numFmtId="49" fontId="23" fillId="0" borderId="1" xfId="872" applyNumberFormat="1" applyFont="1" applyFill="1" applyBorder="1" applyAlignment="1" applyProtection="1">
      <alignment vertical="center"/>
    </xf>
    <xf numFmtId="0" fontId="6" fillId="0" borderId="0" xfId="974">
      <alignment vertical="center"/>
    </xf>
    <xf numFmtId="0" fontId="5" fillId="0" borderId="0" xfId="974" applyFont="1" applyAlignment="1">
      <alignment horizontal="center" vertical="center" wrapText="1"/>
    </xf>
    <xf numFmtId="0" fontId="6" fillId="0" borderId="0" xfId="974" applyFill="1">
      <alignment vertical="center"/>
    </xf>
    <xf numFmtId="0" fontId="1" fillId="0" borderId="0" xfId="0" applyFont="1" applyFill="1" applyAlignment="1">
      <alignment vertical="center"/>
    </xf>
    <xf numFmtId="0" fontId="10" fillId="0" borderId="0" xfId="623" applyFont="1" applyBorder="1" applyAlignment="1">
      <alignment horizontal="left" vertical="center" wrapText="1"/>
    </xf>
    <xf numFmtId="0" fontId="10" fillId="0" borderId="0" xfId="0" applyFont="1" applyFill="1" applyAlignment="1">
      <alignment horizontal="right"/>
    </xf>
    <xf numFmtId="0" fontId="23" fillId="0" borderId="1" xfId="1050" applyFont="1" applyBorder="1" applyAlignment="1">
      <alignment horizontal="center" vertical="center"/>
    </xf>
    <xf numFmtId="0" fontId="9" fillId="0" borderId="1" xfId="0" applyFont="1" applyFill="1" applyBorder="1" applyAlignment="1">
      <alignment horizontal="center" vertical="center"/>
    </xf>
    <xf numFmtId="0" fontId="29" fillId="0" borderId="1" xfId="974" applyFont="1" applyFill="1" applyBorder="1">
      <alignment vertical="center"/>
    </xf>
    <xf numFmtId="0" fontId="10" fillId="0" borderId="1" xfId="0" applyFont="1" applyFill="1" applyBorder="1" applyAlignment="1">
      <alignment horizontal="center" vertical="center"/>
    </xf>
    <xf numFmtId="0" fontId="10" fillId="0" borderId="0" xfId="590" applyFont="1" applyAlignment="1">
      <alignment horizontal="left" vertical="center" wrapText="1"/>
    </xf>
    <xf numFmtId="0" fontId="10" fillId="0" borderId="0" xfId="590" applyFont="1" applyFill="1" applyAlignment="1">
      <alignment horizontal="left" vertical="center" wrapText="1"/>
    </xf>
    <xf numFmtId="180" fontId="11" fillId="0" borderId="0" xfId="1048" applyNumberFormat="1" applyFont="1" applyBorder="1" applyAlignment="1">
      <alignment horizontal="right" vertical="center"/>
    </xf>
    <xf numFmtId="0" fontId="23" fillId="0" borderId="1" xfId="1048" applyFont="1" applyBorder="1" applyAlignment="1">
      <alignment horizontal="center" vertical="center"/>
    </xf>
    <xf numFmtId="0" fontId="0" fillId="0" borderId="0" xfId="0" applyFont="1" applyAlignment="1"/>
    <xf numFmtId="49" fontId="23" fillId="0" borderId="1" xfId="0" applyNumberFormat="1" applyFont="1" applyFill="1" applyBorder="1" applyAlignment="1" applyProtection="1">
      <alignment vertical="center" wrapText="1"/>
    </xf>
    <xf numFmtId="200" fontId="23" fillId="0" borderId="1" xfId="974" applyNumberFormat="1" applyFont="1" applyFill="1" applyBorder="1" applyAlignment="1">
      <alignment horizontal="right" vertical="center" wrapText="1"/>
    </xf>
    <xf numFmtId="0" fontId="11" fillId="0" borderId="1" xfId="616" applyNumberFormat="1" applyFont="1" applyFill="1" applyBorder="1" applyAlignment="1">
      <alignment horizontal="left" vertical="center" wrapText="1"/>
    </xf>
    <xf numFmtId="200" fontId="11" fillId="0" borderId="1" xfId="974" applyNumberFormat="1" applyFont="1" applyFill="1" applyBorder="1" applyAlignment="1">
      <alignment horizontal="right" vertical="center" wrapText="1"/>
    </xf>
    <xf numFmtId="186" fontId="11" fillId="0" borderId="1" xfId="974" applyNumberFormat="1" applyFont="1" applyBorder="1" applyAlignment="1">
      <alignment horizontal="right" vertical="center" wrapText="1"/>
    </xf>
    <xf numFmtId="186" fontId="23" fillId="0" borderId="1" xfId="974" applyNumberFormat="1" applyFont="1" applyBorder="1" applyAlignment="1">
      <alignment horizontal="right" vertical="center" wrapText="1"/>
    </xf>
    <xf numFmtId="49" fontId="11" fillId="0" borderId="1" xfId="0" applyNumberFormat="1" applyFont="1" applyFill="1" applyBorder="1" applyAlignment="1" applyProtection="1">
      <alignment vertical="center" wrapText="1"/>
    </xf>
    <xf numFmtId="0" fontId="23" fillId="4" borderId="1" xfId="974" applyFont="1" applyFill="1" applyBorder="1" applyAlignment="1">
      <alignment horizontal="distributed" vertical="center" wrapText="1"/>
    </xf>
    <xf numFmtId="0" fontId="23" fillId="0" borderId="1" xfId="616" applyNumberFormat="1" applyFont="1" applyFill="1" applyBorder="1" applyAlignment="1">
      <alignment horizontal="left" vertical="center" wrapText="1"/>
    </xf>
    <xf numFmtId="0" fontId="11" fillId="0" borderId="1" xfId="616" applyNumberFormat="1" applyFont="1" applyFill="1" applyBorder="1" applyAlignment="1">
      <alignment horizontal="left" vertical="center" wrapText="1" indent="1"/>
    </xf>
    <xf numFmtId="200" fontId="10" fillId="0" borderId="1" xfId="0" applyNumberFormat="1" applyFont="1" applyFill="1" applyBorder="1" applyAlignment="1">
      <alignment horizontal="right" vertical="center" wrapText="1"/>
    </xf>
    <xf numFmtId="0" fontId="23" fillId="4" borderId="1" xfId="974" applyFont="1" applyFill="1" applyBorder="1" applyAlignment="1">
      <alignment horizontal="left" vertical="center" wrapText="1"/>
    </xf>
    <xf numFmtId="200" fontId="9" fillId="0" borderId="1" xfId="0" applyNumberFormat="1" applyFont="1" applyFill="1" applyBorder="1" applyAlignment="1">
      <alignment horizontal="right" vertical="center" wrapText="1"/>
    </xf>
    <xf numFmtId="41" fontId="0" fillId="0" borderId="0" xfId="0" applyNumberFormat="1" applyAlignment="1"/>
    <xf numFmtId="200" fontId="0" fillId="0" borderId="0" xfId="0" applyNumberFormat="1" applyAlignment="1"/>
    <xf numFmtId="0" fontId="6" fillId="0" borderId="0" xfId="616" applyAlignment="1"/>
    <xf numFmtId="0" fontId="30" fillId="2" borderId="0" xfId="616" applyFont="1" applyFill="1" applyAlignment="1"/>
    <xf numFmtId="0" fontId="32" fillId="2" borderId="0" xfId="590" applyFont="1" applyFill="1" applyAlignment="1">
      <alignment horizontal="left" vertical="center" wrapText="1"/>
    </xf>
    <xf numFmtId="0" fontId="11" fillId="0" borderId="0" xfId="616" applyFont="1" applyAlignment="1">
      <alignment horizontal="right" vertical="center"/>
    </xf>
    <xf numFmtId="0" fontId="23" fillId="0" borderId="1" xfId="616" applyFont="1" applyFill="1" applyBorder="1" applyAlignment="1">
      <alignment horizontal="center" vertical="center" wrapText="1"/>
    </xf>
    <xf numFmtId="180" fontId="23" fillId="2" borderId="1" xfId="974" applyNumberFormat="1" applyFont="1" applyFill="1" applyBorder="1" applyAlignment="1">
      <alignment horizontal="center" vertical="center" wrapText="1"/>
    </xf>
    <xf numFmtId="200" fontId="33" fillId="2" borderId="1" xfId="22" applyNumberFormat="1" applyFont="1" applyFill="1" applyBorder="1" applyAlignment="1">
      <alignment horizontal="right" vertical="center" wrapText="1"/>
    </xf>
    <xf numFmtId="49" fontId="11" fillId="2" borderId="1" xfId="0" applyNumberFormat="1" applyFont="1" applyFill="1" applyBorder="1" applyAlignment="1" applyProtection="1">
      <alignment vertical="center" wrapText="1"/>
    </xf>
    <xf numFmtId="0" fontId="27" fillId="2" borderId="1" xfId="0" applyFont="1" applyFill="1" applyBorder="1" applyAlignment="1" applyProtection="1">
      <alignment horizontal="right" vertical="center"/>
      <protection locked="0"/>
    </xf>
    <xf numFmtId="186" fontId="9" fillId="0" borderId="1" xfId="590" applyNumberFormat="1" applyFont="1" applyFill="1" applyBorder="1" applyAlignment="1">
      <alignment horizontal="right" vertical="center" wrapText="1"/>
    </xf>
    <xf numFmtId="186" fontId="10" fillId="0" borderId="1" xfId="0" applyNumberFormat="1" applyFont="1" applyBorder="1" applyAlignment="1">
      <alignment horizontal="right" vertical="center" wrapText="1"/>
    </xf>
    <xf numFmtId="0" fontId="27" fillId="2" borderId="1" xfId="0" applyNumberFormat="1" applyFont="1" applyFill="1" applyBorder="1" applyAlignment="1" applyProtection="1">
      <alignment horizontal="right" vertical="center"/>
    </xf>
    <xf numFmtId="186" fontId="10" fillId="0" borderId="1" xfId="590" applyNumberFormat="1" applyFont="1" applyFill="1" applyBorder="1" applyAlignment="1">
      <alignment horizontal="right" vertical="center" wrapText="1"/>
    </xf>
    <xf numFmtId="3" fontId="27" fillId="2" borderId="1" xfId="0" applyNumberFormat="1" applyFont="1" applyFill="1" applyBorder="1" applyAlignment="1" applyProtection="1">
      <alignment horizontal="right" vertical="center" wrapText="1"/>
      <protection locked="0"/>
    </xf>
    <xf numFmtId="4" fontId="34" fillId="2" borderId="1" xfId="585" applyNumberFormat="1" applyFont="1" applyFill="1" applyBorder="1" applyAlignment="1" applyProtection="1">
      <alignment horizontal="right" vertical="center"/>
    </xf>
    <xf numFmtId="4" fontId="35" fillId="2" borderId="1" xfId="585" applyNumberFormat="1" applyFont="1" applyFill="1" applyBorder="1" applyAlignment="1" applyProtection="1">
      <alignment horizontal="right" vertical="center"/>
    </xf>
    <xf numFmtId="200" fontId="23" fillId="0" borderId="1" xfId="590" applyNumberFormat="1" applyFont="1" applyFill="1" applyBorder="1" applyAlignment="1">
      <alignment horizontal="right" vertical="center" wrapText="1"/>
    </xf>
    <xf numFmtId="200" fontId="23" fillId="2" borderId="1" xfId="590" applyNumberFormat="1" applyFont="1" applyFill="1" applyBorder="1" applyAlignment="1">
      <alignment horizontal="right" vertical="center" wrapText="1"/>
    </xf>
    <xf numFmtId="200" fontId="11" fillId="0" borderId="1" xfId="590" applyNumberFormat="1" applyFont="1" applyFill="1" applyBorder="1" applyAlignment="1">
      <alignment horizontal="right" vertical="center" wrapText="1"/>
    </xf>
    <xf numFmtId="200" fontId="11" fillId="2" borderId="1" xfId="590" applyNumberFormat="1" applyFont="1" applyFill="1" applyBorder="1" applyAlignment="1">
      <alignment horizontal="right" vertical="center" wrapText="1"/>
    </xf>
    <xf numFmtId="200" fontId="23" fillId="2" borderId="1" xfId="974" applyNumberFormat="1" applyFont="1" applyFill="1" applyBorder="1" applyAlignment="1">
      <alignment horizontal="right" vertical="center" wrapText="1"/>
    </xf>
    <xf numFmtId="200" fontId="11" fillId="2" borderId="1" xfId="974" applyNumberFormat="1" applyFont="1" applyFill="1" applyBorder="1" applyAlignment="1">
      <alignment horizontal="right" vertical="center" wrapText="1"/>
    </xf>
    <xf numFmtId="200" fontId="11" fillId="2" borderId="1" xfId="940" applyNumberFormat="1" applyFont="1" applyFill="1" applyBorder="1" applyAlignment="1">
      <alignment horizontal="right" vertical="center" wrapText="1"/>
    </xf>
    <xf numFmtId="200" fontId="23" fillId="2" borderId="1" xfId="940" applyNumberFormat="1" applyFont="1" applyFill="1" applyBorder="1" applyAlignment="1">
      <alignment horizontal="right" vertical="center" wrapText="1"/>
    </xf>
    <xf numFmtId="186" fontId="9" fillId="0" borderId="1" xfId="0" applyNumberFormat="1" applyFont="1" applyBorder="1" applyAlignment="1">
      <alignment horizontal="right" vertical="center" wrapText="1"/>
    </xf>
    <xf numFmtId="0" fontId="9" fillId="0" borderId="1" xfId="0" applyFont="1" applyBorder="1" applyAlignment="1">
      <alignment horizontal="distributed" vertical="center" wrapText="1"/>
    </xf>
    <xf numFmtId="200" fontId="23" fillId="2" borderId="1" xfId="22" applyNumberFormat="1" applyFont="1" applyFill="1" applyBorder="1" applyAlignment="1">
      <alignment horizontal="right" vertical="center" wrapText="1"/>
    </xf>
    <xf numFmtId="49" fontId="23"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left" vertical="center" wrapText="1"/>
    </xf>
    <xf numFmtId="200" fontId="23" fillId="0" borderId="1" xfId="0" applyNumberFormat="1" applyFont="1" applyFill="1" applyBorder="1" applyAlignment="1">
      <alignment horizontal="right" vertical="center" wrapText="1"/>
    </xf>
    <xf numFmtId="41" fontId="6" fillId="0" borderId="0" xfId="616" applyNumberFormat="1" applyAlignment="1"/>
    <xf numFmtId="200" fontId="6" fillId="0" borderId="0" xfId="616" applyNumberFormat="1" applyAlignment="1"/>
    <xf numFmtId="0" fontId="11" fillId="0" borderId="0" xfId="616" applyFont="1" applyAlignment="1"/>
    <xf numFmtId="0" fontId="6" fillId="0" borderId="0" xfId="616" applyFill="1" applyAlignment="1"/>
    <xf numFmtId="0" fontId="36" fillId="4" borderId="0" xfId="590" applyFont="1" applyFill="1" applyAlignment="1">
      <alignment vertical="center" shrinkToFit="1"/>
    </xf>
    <xf numFmtId="0" fontId="10" fillId="4" borderId="0" xfId="590" applyFont="1" applyFill="1" applyAlignment="1">
      <alignment horizontal="left" vertical="center" wrapText="1"/>
    </xf>
    <xf numFmtId="0" fontId="11" fillId="4" borderId="0" xfId="616" applyFont="1" applyFill="1" applyAlignment="1">
      <alignment horizontal="right" vertical="center"/>
    </xf>
    <xf numFmtId="180" fontId="6" fillId="4" borderId="0" xfId="1048" applyNumberFormat="1" applyFont="1" applyFill="1" applyBorder="1" applyAlignment="1">
      <alignment vertical="center"/>
    </xf>
    <xf numFmtId="0" fontId="23" fillId="4" borderId="1" xfId="1048" applyFont="1" applyFill="1" applyBorder="1" applyAlignment="1">
      <alignment horizontal="distributed" vertical="center" wrapText="1" indent="3"/>
    </xf>
    <xf numFmtId="0" fontId="6" fillId="4" borderId="0" xfId="616" applyFill="1" applyAlignment="1"/>
    <xf numFmtId="41" fontId="9" fillId="0" borderId="1" xfId="0" applyNumberFormat="1" applyFont="1" applyBorder="1" applyAlignment="1">
      <alignment horizontal="right" vertical="center" wrapText="1"/>
    </xf>
    <xf numFmtId="0" fontId="6" fillId="4" borderId="0" xfId="663" applyFill="1" applyAlignment="1"/>
    <xf numFmtId="41" fontId="11" fillId="0" borderId="1" xfId="974" applyNumberFormat="1" applyFont="1" applyBorder="1" applyAlignment="1">
      <alignment horizontal="right" vertical="center" wrapText="1"/>
    </xf>
    <xf numFmtId="41" fontId="23" fillId="0" borderId="1" xfId="974" applyNumberFormat="1" applyFont="1" applyBorder="1" applyAlignment="1">
      <alignment horizontal="right" vertical="center" wrapText="1"/>
    </xf>
    <xf numFmtId="0" fontId="11" fillId="0" borderId="1" xfId="861" applyNumberFormat="1" applyFont="1" applyFill="1" applyBorder="1" applyAlignment="1">
      <alignment horizontal="left" vertical="center" wrapText="1"/>
    </xf>
    <xf numFmtId="0" fontId="23" fillId="0" borderId="1" xfId="1048" applyFont="1" applyFill="1" applyBorder="1" applyAlignment="1">
      <alignment horizontal="left" vertical="center" wrapText="1"/>
    </xf>
    <xf numFmtId="0" fontId="11" fillId="0" borderId="1" xfId="861" applyNumberFormat="1" applyFont="1" applyFill="1" applyBorder="1" applyAlignment="1">
      <alignment horizontal="left" vertical="center" wrapText="1" indent="2"/>
    </xf>
    <xf numFmtId="0" fontId="11" fillId="0" borderId="1" xfId="861" applyNumberFormat="1" applyFont="1" applyFill="1" applyBorder="1" applyAlignment="1">
      <alignment horizontal="left" vertical="center" wrapText="1" indent="1"/>
    </xf>
    <xf numFmtId="41" fontId="11" fillId="0" borderId="1" xfId="974" applyNumberFormat="1" applyFont="1" applyFill="1" applyBorder="1" applyAlignment="1">
      <alignment horizontal="right" vertical="center" wrapText="1"/>
    </xf>
    <xf numFmtId="0" fontId="23" fillId="0" borderId="1" xfId="861" applyNumberFormat="1" applyFont="1" applyFill="1" applyBorder="1" applyAlignment="1">
      <alignment horizontal="left" vertical="center" wrapText="1"/>
    </xf>
    <xf numFmtId="41" fontId="23" fillId="0" borderId="1" xfId="974" applyNumberFormat="1" applyFont="1" applyFill="1" applyBorder="1" applyAlignment="1">
      <alignment horizontal="right" vertical="center" wrapText="1"/>
    </xf>
    <xf numFmtId="41" fontId="23" fillId="4" borderId="1" xfId="974" applyNumberFormat="1" applyFont="1" applyFill="1" applyBorder="1" applyAlignment="1">
      <alignment horizontal="right" vertical="center" wrapText="1"/>
    </xf>
    <xf numFmtId="41" fontId="6" fillId="0" borderId="0" xfId="616" applyNumberFormat="1" applyFill="1" applyAlignment="1"/>
    <xf numFmtId="194" fontId="11" fillId="0" borderId="0" xfId="864" applyNumberFormat="1" applyFont="1" applyFill="1" applyBorder="1" applyAlignment="1" applyProtection="1">
      <alignment horizontal="left" vertical="center"/>
    </xf>
    <xf numFmtId="0" fontId="11" fillId="0" borderId="0" xfId="616" applyFont="1" applyFill="1" applyBorder="1" applyAlignment="1">
      <alignment vertical="center"/>
    </xf>
    <xf numFmtId="0" fontId="11" fillId="0" borderId="0" xfId="616" applyFont="1" applyFill="1" applyAlignment="1">
      <alignment vertical="center"/>
    </xf>
    <xf numFmtId="194" fontId="25" fillId="0" borderId="0" xfId="864" applyNumberFormat="1" applyFont="1" applyFill="1" applyBorder="1" applyAlignment="1" applyProtection="1">
      <alignment horizontal="right" vertical="center"/>
    </xf>
    <xf numFmtId="41" fontId="23" fillId="0" borderId="1" xfId="940" applyNumberFormat="1" applyFont="1" applyFill="1" applyBorder="1" applyAlignment="1">
      <alignment horizontal="right" vertical="center" wrapText="1"/>
    </xf>
    <xf numFmtId="0" fontId="37" fillId="4" borderId="0" xfId="517" applyFont="1" applyFill="1">
      <alignment vertical="center"/>
    </xf>
    <xf numFmtId="41" fontId="11" fillId="0" borderId="1" xfId="940" applyNumberFormat="1" applyFont="1" applyFill="1" applyBorder="1" applyAlignment="1">
      <alignment horizontal="right" vertical="center" wrapText="1"/>
    </xf>
    <xf numFmtId="41" fontId="38" fillId="0" borderId="1" xfId="0" applyNumberFormat="1" applyFont="1" applyFill="1" applyBorder="1" applyAlignment="1">
      <alignment horizontal="right" vertical="center" wrapText="1"/>
    </xf>
    <xf numFmtId="41" fontId="27" fillId="0" borderId="1" xfId="0" applyNumberFormat="1" applyFont="1" applyFill="1" applyBorder="1" applyAlignment="1">
      <alignment horizontal="right" vertical="center" wrapText="1"/>
    </xf>
    <xf numFmtId="41" fontId="11" fillId="0" borderId="1" xfId="0" applyNumberFormat="1" applyFont="1" applyFill="1" applyBorder="1" applyAlignment="1" applyProtection="1">
      <alignment horizontal="right" vertical="center" wrapText="1"/>
    </xf>
    <xf numFmtId="41" fontId="10" fillId="0" borderId="1" xfId="0" applyNumberFormat="1" applyFont="1" applyFill="1" applyBorder="1" applyAlignment="1">
      <alignment horizontal="right" vertical="center" wrapText="1"/>
    </xf>
    <xf numFmtId="41" fontId="11" fillId="0" borderId="1" xfId="590" applyNumberFormat="1" applyFont="1" applyFill="1" applyBorder="1" applyAlignment="1">
      <alignment horizontal="right" vertical="center" wrapText="1"/>
    </xf>
    <xf numFmtId="41" fontId="23" fillId="0" borderId="1" xfId="0" applyNumberFormat="1" applyFont="1" applyFill="1" applyBorder="1" applyAlignment="1" applyProtection="1">
      <alignment horizontal="right" vertical="center" wrapText="1"/>
    </xf>
    <xf numFmtId="41" fontId="23" fillId="0" borderId="1" xfId="590" applyNumberFormat="1" applyFont="1" applyFill="1" applyBorder="1" applyAlignment="1">
      <alignment horizontal="right" vertical="center" wrapText="1"/>
    </xf>
    <xf numFmtId="49" fontId="11" fillId="0" borderId="1" xfId="0" applyNumberFormat="1" applyFont="1" applyFill="1" applyBorder="1" applyAlignment="1" applyProtection="1">
      <alignment horizontal="center" vertical="center" wrapText="1"/>
    </xf>
    <xf numFmtId="0" fontId="39" fillId="0" borderId="0" xfId="0" applyFont="1" applyAlignment="1"/>
    <xf numFmtId="0" fontId="0" fillId="0" borderId="0" xfId="0" applyFill="1" applyAlignment="1"/>
    <xf numFmtId="0" fontId="39" fillId="0" borderId="0" xfId="0" applyFont="1" applyFill="1" applyAlignment="1"/>
    <xf numFmtId="0" fontId="10" fillId="0" borderId="0" xfId="872" applyFont="1" applyFill="1" applyAlignment="1">
      <alignment horizontal="left" vertical="center"/>
    </xf>
    <xf numFmtId="0" fontId="10" fillId="0" borderId="0" xfId="0" applyFont="1" applyFill="1" applyAlignment="1">
      <alignment vertical="center"/>
    </xf>
    <xf numFmtId="0" fontId="10" fillId="0" borderId="0" xfId="872" applyFont="1" applyFill="1" applyAlignment="1">
      <alignment horizontal="right" vertical="center"/>
    </xf>
    <xf numFmtId="180" fontId="23" fillId="0" borderId="1" xfId="974" applyNumberFormat="1" applyFont="1" applyFill="1" applyBorder="1" applyAlignment="1">
      <alignment horizontal="center" vertical="center" wrapText="1"/>
    </xf>
    <xf numFmtId="200" fontId="6" fillId="0" borderId="0" xfId="616" applyNumberFormat="1" applyFont="1" applyFill="1" applyAlignment="1">
      <alignment horizontal="center" vertical="center" wrapText="1"/>
    </xf>
    <xf numFmtId="0" fontId="10" fillId="0" borderId="1" xfId="0" applyFont="1" applyFill="1" applyBorder="1" applyAlignment="1">
      <alignment horizontal="left" vertical="center" wrapText="1"/>
    </xf>
    <xf numFmtId="0" fontId="28" fillId="0" borderId="0" xfId="517" applyFont="1" applyFill="1" applyAlignment="1">
      <alignment horizontal="center" vertical="center"/>
    </xf>
    <xf numFmtId="0" fontId="10" fillId="0" borderId="1" xfId="0" applyFont="1" applyBorder="1" applyAlignment="1">
      <alignment horizontal="left" vertical="center" wrapText="1"/>
    </xf>
    <xf numFmtId="0" fontId="28" fillId="4" borderId="0" xfId="517" applyFont="1" applyFill="1" applyAlignment="1">
      <alignment horizontal="center" vertical="center"/>
    </xf>
    <xf numFmtId="0" fontId="9" fillId="0" borderId="1" xfId="0" applyFont="1" applyFill="1" applyBorder="1" applyAlignment="1">
      <alignment horizontal="center" vertical="center" wrapText="1"/>
    </xf>
    <xf numFmtId="0" fontId="28" fillId="0" borderId="0" xfId="974" applyFont="1" applyProtection="1">
      <alignment vertical="center"/>
    </xf>
    <xf numFmtId="0" fontId="29" fillId="0" borderId="0" xfId="974" applyFont="1" applyAlignment="1" applyProtection="1">
      <alignment horizontal="center" vertical="center"/>
    </xf>
    <xf numFmtId="0" fontId="29" fillId="0" borderId="0" xfId="974" applyFont="1" applyProtection="1">
      <alignment vertical="center"/>
    </xf>
    <xf numFmtId="0" fontId="6" fillId="0" borderId="0" xfId="974" applyProtection="1">
      <alignment vertical="center"/>
    </xf>
    <xf numFmtId="0" fontId="6" fillId="4" borderId="0" xfId="974" applyFill="1" applyProtection="1">
      <alignment vertical="center"/>
    </xf>
    <xf numFmtId="180" fontId="6" fillId="0" borderId="0" xfId="974" applyNumberFormat="1" applyProtection="1">
      <alignment vertical="center"/>
    </xf>
    <xf numFmtId="200" fontId="6" fillId="0" borderId="0" xfId="616" applyNumberFormat="1" applyAlignment="1" applyProtection="1"/>
    <xf numFmtId="0" fontId="6" fillId="0" borderId="0" xfId="974" applyFill="1" applyProtection="1">
      <alignment vertical="center"/>
    </xf>
    <xf numFmtId="0" fontId="2" fillId="0" borderId="0" xfId="974" applyFont="1" applyFill="1" applyAlignment="1" applyProtection="1">
      <alignment horizontal="center" vertical="center"/>
    </xf>
    <xf numFmtId="200" fontId="6" fillId="0" borderId="0" xfId="616" applyNumberFormat="1" applyFill="1" applyAlignment="1" applyProtection="1"/>
    <xf numFmtId="0" fontId="28" fillId="0" borderId="0" xfId="974" applyFont="1" applyFill="1" applyProtection="1">
      <alignment vertical="center"/>
    </xf>
    <xf numFmtId="0" fontId="11" fillId="0" borderId="0" xfId="974" applyFont="1" applyFill="1" applyProtection="1">
      <alignment vertical="center"/>
    </xf>
    <xf numFmtId="180" fontId="11" fillId="0" borderId="0" xfId="974" applyNumberFormat="1" applyFont="1" applyFill="1" applyBorder="1" applyAlignment="1" applyProtection="1">
      <alignment horizontal="right" vertical="center"/>
    </xf>
    <xf numFmtId="200" fontId="28" fillId="0" borderId="0" xfId="616" applyNumberFormat="1" applyFont="1" applyFill="1" applyAlignment="1" applyProtection="1"/>
    <xf numFmtId="180" fontId="23" fillId="0" borderId="13" xfId="974" applyNumberFormat="1" applyFont="1" applyFill="1" applyBorder="1" applyAlignment="1" applyProtection="1">
      <alignment horizontal="center" vertical="center" wrapText="1"/>
    </xf>
    <xf numFmtId="0" fontId="23" fillId="0" borderId="1" xfId="974" applyFont="1" applyFill="1" applyBorder="1" applyAlignment="1" applyProtection="1">
      <alignment horizontal="distributed" vertical="center" wrapText="1" indent="3"/>
    </xf>
    <xf numFmtId="180" fontId="23" fillId="0" borderId="1" xfId="974" applyNumberFormat="1" applyFont="1" applyFill="1" applyBorder="1" applyAlignment="1" applyProtection="1">
      <alignment horizontal="center" vertical="center" wrapText="1"/>
    </xf>
    <xf numFmtId="0" fontId="29" fillId="0" borderId="0" xfId="974" applyFont="1" applyFill="1" applyAlignment="1" applyProtection="1">
      <alignment horizontal="center" vertical="center" wrapText="1"/>
    </xf>
    <xf numFmtId="0" fontId="29" fillId="0" borderId="0" xfId="974" applyFont="1" applyFill="1" applyAlignment="1" applyProtection="1">
      <alignment horizontal="center" vertical="center"/>
    </xf>
    <xf numFmtId="0" fontId="9" fillId="2" borderId="14" xfId="0" applyFont="1" applyFill="1" applyBorder="1" applyAlignment="1" applyProtection="1">
      <alignment horizontal="left" vertical="center"/>
    </xf>
    <xf numFmtId="49" fontId="9" fillId="2" borderId="1" xfId="0" applyNumberFormat="1" applyFont="1" applyFill="1" applyBorder="1" applyAlignment="1" applyProtection="1">
      <alignment horizontal="left" vertical="center" wrapText="1"/>
    </xf>
    <xf numFmtId="3" fontId="9" fillId="2" borderId="1" xfId="0" applyNumberFormat="1" applyFont="1" applyFill="1" applyBorder="1" applyAlignment="1" applyProtection="1">
      <alignment horizontal="right" vertical="center"/>
    </xf>
    <xf numFmtId="186" fontId="23" fillId="0" borderId="1" xfId="29" applyNumberFormat="1" applyFont="1" applyFill="1" applyBorder="1" applyAlignment="1" applyProtection="1">
      <alignment horizontal="right" vertical="center" wrapText="1" shrinkToFit="1"/>
    </xf>
    <xf numFmtId="0" fontId="28" fillId="0" borderId="0" xfId="517" applyFont="1" applyFill="1" applyProtection="1">
      <alignment vertical="center"/>
    </xf>
    <xf numFmtId="49" fontId="10" fillId="2" borderId="1" xfId="0" applyNumberFormat="1" applyFont="1" applyFill="1" applyBorder="1" applyAlignment="1" applyProtection="1">
      <alignment horizontal="left" vertical="center" wrapText="1"/>
    </xf>
    <xf numFmtId="0" fontId="10" fillId="2" borderId="14" xfId="0" applyFont="1" applyFill="1" applyBorder="1" applyAlignment="1" applyProtection="1">
      <alignment horizontal="left" vertical="center"/>
    </xf>
    <xf numFmtId="3" fontId="10" fillId="2" borderId="1" xfId="0" applyNumberFormat="1" applyFont="1" applyFill="1" applyBorder="1" applyAlignment="1" applyProtection="1">
      <alignment horizontal="right" vertical="center"/>
      <protection locked="0"/>
    </xf>
    <xf numFmtId="186" fontId="11" fillId="0" borderId="1" xfId="29" applyNumberFormat="1" applyFont="1" applyFill="1" applyBorder="1" applyAlignment="1" applyProtection="1">
      <alignment horizontal="right" vertical="center" wrapText="1" shrinkToFit="1"/>
      <protection locked="0"/>
    </xf>
    <xf numFmtId="3" fontId="10" fillId="2" borderId="1" xfId="0" applyNumberFormat="1" applyFont="1" applyFill="1" applyBorder="1" applyAlignment="1" applyProtection="1">
      <alignment horizontal="right" vertical="center"/>
    </xf>
    <xf numFmtId="186" fontId="11" fillId="0" borderId="1" xfId="29" applyNumberFormat="1" applyFont="1" applyFill="1" applyBorder="1" applyAlignment="1" applyProtection="1">
      <alignment horizontal="right" vertical="center" wrapText="1" shrinkToFit="1"/>
    </xf>
    <xf numFmtId="3" fontId="9" fillId="2" borderId="1" xfId="0" applyNumberFormat="1" applyFont="1" applyFill="1" applyBorder="1" applyAlignment="1" applyProtection="1">
      <alignment horizontal="right" vertical="center"/>
      <protection locked="0"/>
    </xf>
    <xf numFmtId="186" fontId="23" fillId="0" borderId="1" xfId="29" applyNumberFormat="1" applyFont="1" applyFill="1" applyBorder="1" applyAlignment="1" applyProtection="1">
      <alignment horizontal="right" vertical="center" wrapText="1" shrinkToFit="1"/>
      <protection locked="0"/>
    </xf>
    <xf numFmtId="186" fontId="23" fillId="0" borderId="1" xfId="29" applyNumberFormat="1" applyFont="1" applyFill="1" applyBorder="1" applyAlignment="1" applyProtection="1">
      <alignment horizontal="right" vertical="center" wrapText="1"/>
      <protection locked="0"/>
    </xf>
    <xf numFmtId="3" fontId="23" fillId="0" borderId="1" xfId="0" applyNumberFormat="1" applyFont="1" applyFill="1" applyBorder="1" applyAlignment="1" applyProtection="1">
      <alignment horizontal="right" vertical="center"/>
    </xf>
    <xf numFmtId="3" fontId="11" fillId="0" borderId="1" xfId="0" applyNumberFormat="1" applyFont="1" applyFill="1" applyBorder="1" applyAlignment="1" applyProtection="1">
      <alignment horizontal="right" vertical="center"/>
    </xf>
    <xf numFmtId="3" fontId="11" fillId="0" borderId="1" xfId="0" applyNumberFormat="1" applyFont="1" applyFill="1" applyBorder="1" applyAlignment="1" applyProtection="1">
      <alignment horizontal="right" vertical="center"/>
      <protection locked="0"/>
    </xf>
    <xf numFmtId="186" fontId="11" fillId="0" borderId="1" xfId="29" applyNumberFormat="1" applyFont="1" applyFill="1" applyBorder="1" applyAlignment="1" applyProtection="1">
      <alignment horizontal="right" vertical="center" wrapText="1"/>
      <protection locked="0"/>
    </xf>
    <xf numFmtId="3" fontId="23" fillId="0" borderId="1" xfId="0" applyNumberFormat="1" applyFont="1" applyFill="1" applyBorder="1" applyAlignment="1" applyProtection="1">
      <alignment horizontal="right" vertical="center"/>
      <protection locked="0"/>
    </xf>
    <xf numFmtId="49" fontId="9" fillId="2" borderId="14" xfId="0" applyNumberFormat="1" applyFont="1" applyFill="1" applyBorder="1" applyAlignment="1" applyProtection="1">
      <alignment horizontal="left" vertical="center" wrapText="1"/>
    </xf>
    <xf numFmtId="49" fontId="10" fillId="2" borderId="14" xfId="0" applyNumberFormat="1" applyFont="1" applyFill="1" applyBorder="1" applyAlignment="1" applyProtection="1">
      <alignment horizontal="left" vertical="center" wrapText="1"/>
    </xf>
    <xf numFmtId="49" fontId="41" fillId="2" borderId="14" xfId="0" applyNumberFormat="1" applyFont="1" applyFill="1" applyBorder="1" applyAlignment="1" applyProtection="1">
      <alignment horizontal="distributed" vertical="center"/>
    </xf>
    <xf numFmtId="49" fontId="41" fillId="2" borderId="1" xfId="0" applyNumberFormat="1" applyFont="1" applyFill="1" applyBorder="1" applyAlignment="1" applyProtection="1">
      <alignment horizontal="distributed" vertical="center" wrapText="1"/>
    </xf>
    <xf numFmtId="49" fontId="23" fillId="0" borderId="13" xfId="974" applyNumberFormat="1" applyFont="1" applyFill="1" applyBorder="1" applyAlignment="1" applyProtection="1">
      <alignment horizontal="left" vertical="center"/>
    </xf>
    <xf numFmtId="0" fontId="23" fillId="0" borderId="1" xfId="974" applyFont="1" applyFill="1" applyBorder="1" applyAlignment="1" applyProtection="1">
      <alignment horizontal="left" vertical="center" wrapText="1"/>
    </xf>
    <xf numFmtId="0" fontId="11" fillId="0" borderId="1" xfId="974" applyFont="1" applyFill="1" applyBorder="1" applyAlignment="1" applyProtection="1">
      <alignment horizontal="left" vertical="center" wrapText="1"/>
    </xf>
    <xf numFmtId="49" fontId="11" fillId="0" borderId="13" xfId="974" applyNumberFormat="1" applyFont="1" applyFill="1" applyBorder="1" applyAlignment="1" applyProtection="1">
      <alignment horizontal="left" vertical="center"/>
    </xf>
    <xf numFmtId="49" fontId="11" fillId="0" borderId="13" xfId="974" applyNumberFormat="1" applyFont="1" applyBorder="1" applyAlignment="1" applyProtection="1">
      <alignment horizontal="left" vertical="center"/>
    </xf>
    <xf numFmtId="0" fontId="11" fillId="4" borderId="1" xfId="974" applyFont="1" applyFill="1" applyBorder="1" applyAlignment="1" applyProtection="1">
      <alignment horizontal="left" vertical="center" wrapText="1"/>
    </xf>
    <xf numFmtId="0" fontId="11" fillId="0" borderId="1" xfId="517" applyFont="1" applyFill="1" applyBorder="1" applyAlignment="1" applyProtection="1">
      <alignment horizontal="left" vertical="center" wrapText="1"/>
    </xf>
    <xf numFmtId="0" fontId="23" fillId="0" borderId="1" xfId="517" applyFont="1" applyFill="1" applyBorder="1" applyAlignment="1" applyProtection="1">
      <alignment horizontal="left" vertical="center" wrapText="1"/>
    </xf>
    <xf numFmtId="49" fontId="23" fillId="0" borderId="13" xfId="974" applyNumberFormat="1" applyFont="1" applyFill="1" applyBorder="1" applyAlignment="1" applyProtection="1">
      <alignment horizontal="distributed" vertical="center" indent="1"/>
    </xf>
    <xf numFmtId="0" fontId="23" fillId="0" borderId="1" xfId="974" applyFont="1" applyFill="1" applyBorder="1" applyAlignment="1" applyProtection="1">
      <alignment horizontal="distributed" vertical="center" wrapText="1" indent="1"/>
    </xf>
    <xf numFmtId="200" fontId="6" fillId="4" borderId="0" xfId="974" applyNumberFormat="1" applyFill="1" applyProtection="1">
      <alignment vertical="center"/>
    </xf>
    <xf numFmtId="0" fontId="28" fillId="0" borderId="0" xfId="974" applyFont="1">
      <alignment vertical="center"/>
    </xf>
    <xf numFmtId="0" fontId="29" fillId="0" borderId="0" xfId="974" applyFont="1" applyAlignment="1">
      <alignment horizontal="center" vertical="center"/>
    </xf>
    <xf numFmtId="180" fontId="6" fillId="0" borderId="0" xfId="974" applyNumberFormat="1">
      <alignment vertical="center"/>
    </xf>
    <xf numFmtId="0" fontId="2" fillId="0" borderId="0" xfId="974" applyFont="1" applyFill="1" applyAlignment="1">
      <alignment horizontal="center" vertical="center"/>
    </xf>
    <xf numFmtId="0" fontId="28" fillId="0" borderId="0" xfId="974" applyFont="1" applyFill="1">
      <alignment vertical="center"/>
    </xf>
    <xf numFmtId="0" fontId="11" fillId="0" borderId="0" xfId="974" applyFont="1" applyFill="1">
      <alignment vertical="center"/>
    </xf>
    <xf numFmtId="0" fontId="42" fillId="0" borderId="0" xfId="974" applyFont="1" applyFill="1">
      <alignment vertical="center"/>
    </xf>
    <xf numFmtId="180" fontId="11" fillId="0" borderId="0" xfId="974" applyNumberFormat="1" applyFont="1" applyFill="1" applyAlignment="1">
      <alignment horizontal="right" vertical="center"/>
    </xf>
    <xf numFmtId="180" fontId="23" fillId="0" borderId="13" xfId="974" applyNumberFormat="1" applyFont="1" applyFill="1" applyBorder="1" applyAlignment="1">
      <alignment horizontal="center" vertical="center" wrapText="1"/>
    </xf>
    <xf numFmtId="0" fontId="23" fillId="0" borderId="1" xfId="974" applyFont="1" applyFill="1" applyBorder="1" applyAlignment="1">
      <alignment horizontal="distributed" vertical="center" wrapText="1" indent="3"/>
    </xf>
    <xf numFmtId="0" fontId="43" fillId="0" borderId="0" xfId="1047" applyFont="1" applyFill="1" applyAlignment="1">
      <alignment vertical="center" wrapText="1"/>
    </xf>
    <xf numFmtId="0" fontId="28" fillId="0" borderId="0" xfId="517" applyFont="1" applyFill="1">
      <alignment vertical="center"/>
    </xf>
    <xf numFmtId="0" fontId="11" fillId="2" borderId="14" xfId="0" applyFont="1" applyFill="1" applyBorder="1" applyAlignment="1" applyProtection="1">
      <alignment vertical="center"/>
    </xf>
    <xf numFmtId="49" fontId="23" fillId="2" borderId="1" xfId="0" applyNumberFormat="1" applyFont="1" applyFill="1" applyBorder="1" applyAlignment="1" applyProtection="1">
      <alignment vertical="center" wrapText="1"/>
    </xf>
    <xf numFmtId="0" fontId="23" fillId="0" borderId="13" xfId="974" applyFont="1" applyFill="1" applyBorder="1" applyAlignment="1">
      <alignment horizontal="left" vertical="center"/>
    </xf>
    <xf numFmtId="0" fontId="23" fillId="0" borderId="1" xfId="517" applyFont="1" applyFill="1" applyBorder="1" applyAlignment="1">
      <alignment horizontal="left" vertical="center"/>
    </xf>
    <xf numFmtId="0" fontId="11" fillId="0" borderId="13" xfId="974" applyFont="1" applyFill="1" applyBorder="1" applyAlignment="1">
      <alignment horizontal="left" vertical="center"/>
    </xf>
    <xf numFmtId="0" fontId="11" fillId="0" borderId="1" xfId="974" applyFont="1" applyFill="1" applyBorder="1" applyAlignment="1">
      <alignment horizontal="left" vertical="center"/>
    </xf>
    <xf numFmtId="0" fontId="11" fillId="0" borderId="13" xfId="974" applyFont="1" applyBorder="1" applyAlignment="1">
      <alignment horizontal="left" vertical="center"/>
    </xf>
    <xf numFmtId="0" fontId="11" fillId="4" borderId="1" xfId="974" applyFont="1" applyFill="1" applyBorder="1" applyAlignment="1">
      <alignment horizontal="left" vertical="center"/>
    </xf>
    <xf numFmtId="0" fontId="11" fillId="0" borderId="13" xfId="974" applyFont="1" applyFill="1" applyBorder="1">
      <alignment vertical="center"/>
    </xf>
    <xf numFmtId="0" fontId="23" fillId="0" borderId="1" xfId="974" applyFont="1" applyFill="1" applyBorder="1" applyAlignment="1">
      <alignment horizontal="distributed" vertical="center" indent="1"/>
    </xf>
    <xf numFmtId="180" fontId="6" fillId="0" borderId="0" xfId="974" applyNumberFormat="1" applyFill="1" applyProtection="1">
      <alignment vertical="center"/>
    </xf>
    <xf numFmtId="49" fontId="9" fillId="0" borderId="13" xfId="1037" applyNumberFormat="1" applyFont="1" applyFill="1" applyBorder="1" applyAlignment="1" applyProtection="1">
      <alignment horizontal="left" vertical="center"/>
    </xf>
    <xf numFmtId="0" fontId="23" fillId="4" borderId="1" xfId="974" applyFont="1" applyFill="1" applyBorder="1" applyAlignment="1" applyProtection="1">
      <alignment horizontal="left" vertical="center" wrapText="1"/>
    </xf>
    <xf numFmtId="49" fontId="10" fillId="0" borderId="13" xfId="1037" applyNumberFormat="1" applyFont="1" applyBorder="1" applyAlignment="1" applyProtection="1">
      <alignment horizontal="left" vertical="center"/>
    </xf>
    <xf numFmtId="3" fontId="11" fillId="4" borderId="1" xfId="0" applyNumberFormat="1" applyFont="1" applyFill="1" applyBorder="1" applyAlignment="1" applyProtection="1">
      <alignment horizontal="right" vertical="center"/>
    </xf>
    <xf numFmtId="3" fontId="11" fillId="4" borderId="1" xfId="0" applyNumberFormat="1" applyFont="1" applyFill="1" applyBorder="1" applyAlignment="1" applyProtection="1">
      <alignment horizontal="right" vertical="center"/>
      <protection locked="0"/>
    </xf>
    <xf numFmtId="186" fontId="11" fillId="4" borderId="1" xfId="29" applyNumberFormat="1" applyFont="1" applyFill="1" applyBorder="1" applyAlignment="1" applyProtection="1">
      <alignment horizontal="right" vertical="center" wrapText="1"/>
      <protection locked="0"/>
    </xf>
    <xf numFmtId="49" fontId="10" fillId="0" borderId="13" xfId="1037" applyNumberFormat="1" applyFont="1" applyFill="1" applyBorder="1" applyAlignment="1" applyProtection="1">
      <alignment horizontal="left" vertical="center"/>
    </xf>
    <xf numFmtId="0" fontId="6" fillId="0" borderId="13" xfId="974" applyFill="1" applyBorder="1" applyAlignment="1" applyProtection="1">
      <alignment horizontal="left" vertical="center"/>
    </xf>
    <xf numFmtId="3" fontId="6" fillId="0" borderId="0" xfId="974" applyNumberFormat="1" applyFill="1" applyProtection="1">
      <alignment vertical="center"/>
    </xf>
    <xf numFmtId="0" fontId="23" fillId="0" borderId="13" xfId="974" applyFont="1" applyFill="1" applyBorder="1" applyAlignment="1" applyProtection="1">
      <alignment horizontal="left" vertical="center"/>
    </xf>
    <xf numFmtId="0" fontId="23" fillId="0" borderId="1" xfId="517" applyFont="1" applyFill="1" applyBorder="1" applyAlignment="1" applyProtection="1">
      <alignment horizontal="left" vertical="center"/>
    </xf>
    <xf numFmtId="0" fontId="23" fillId="4" borderId="1" xfId="517" applyFont="1" applyFill="1" applyBorder="1" applyAlignment="1" applyProtection="1">
      <alignment horizontal="left" vertical="center"/>
    </xf>
    <xf numFmtId="0" fontId="11" fillId="0" borderId="13" xfId="974" applyFont="1" applyFill="1" applyBorder="1" applyAlignment="1" applyProtection="1">
      <alignment horizontal="left" vertical="center"/>
    </xf>
    <xf numFmtId="0" fontId="11" fillId="0" borderId="1" xfId="974" applyFont="1" applyFill="1" applyBorder="1" applyAlignment="1" applyProtection="1">
      <alignment horizontal="left" vertical="center"/>
    </xf>
    <xf numFmtId="0" fontId="11" fillId="4" borderId="1" xfId="974" applyFont="1" applyFill="1" applyBorder="1" applyAlignment="1" applyProtection="1">
      <alignment horizontal="left" vertical="center"/>
    </xf>
    <xf numFmtId="3" fontId="6" fillId="0" borderId="0" xfId="974" applyNumberFormat="1">
      <alignment vertical="center"/>
    </xf>
    <xf numFmtId="0" fontId="1" fillId="0" borderId="0" xfId="0" applyFont="1" applyFill="1" applyBorder="1" applyAlignment="1"/>
    <xf numFmtId="0" fontId="45" fillId="0" borderId="0" xfId="0" applyFont="1" applyFill="1" applyBorder="1" applyAlignment="1">
      <alignment horizontal="center" vertical="center"/>
    </xf>
    <xf numFmtId="0" fontId="45" fillId="0" borderId="2" xfId="0" applyFont="1" applyFill="1" applyBorder="1" applyAlignment="1">
      <alignment horizontal="center" vertical="center"/>
    </xf>
    <xf numFmtId="0" fontId="10" fillId="0" borderId="0" xfId="0" applyFont="1" applyAlignment="1">
      <alignment horizontal="right"/>
    </xf>
    <xf numFmtId="49" fontId="23" fillId="0" borderId="1" xfId="889" applyNumberFormat="1" applyFont="1" applyFill="1" applyBorder="1" applyAlignment="1" applyProtection="1">
      <alignment horizontal="center" vertical="center"/>
    </xf>
    <xf numFmtId="0" fontId="46" fillId="0" borderId="1" xfId="0" applyFont="1" applyFill="1" applyBorder="1" applyAlignment="1">
      <alignment horizontal="center"/>
    </xf>
    <xf numFmtId="0" fontId="46" fillId="0" borderId="1" xfId="0" applyFont="1" applyFill="1" applyBorder="1" applyAlignment="1"/>
    <xf numFmtId="9" fontId="46" fillId="0" borderId="1" xfId="0" applyNumberFormat="1" applyFont="1" applyFill="1" applyBorder="1" applyAlignment="1"/>
    <xf numFmtId="186" fontId="46" fillId="0" borderId="1" xfId="0" applyNumberFormat="1" applyFont="1" applyFill="1" applyBorder="1" applyAlignment="1"/>
    <xf numFmtId="0" fontId="47" fillId="0" borderId="0" xfId="985" applyFont="1" applyAlignment="1"/>
    <xf numFmtId="0" fontId="10" fillId="0" borderId="0" xfId="0" applyFont="1" applyAlignment="1">
      <alignment horizontal="right" vertical="center"/>
    </xf>
    <xf numFmtId="0" fontId="23" fillId="0" borderId="1" xfId="1050" applyFont="1" applyBorder="1" applyAlignment="1">
      <alignment horizontal="center" vertical="center" wrapText="1"/>
    </xf>
    <xf numFmtId="0" fontId="23" fillId="0" borderId="1" xfId="0" applyFont="1" applyBorder="1" applyAlignment="1">
      <alignment horizontal="left" vertical="center"/>
    </xf>
    <xf numFmtId="0" fontId="10" fillId="0" borderId="1" xfId="0" applyFont="1" applyBorder="1" applyAlignment="1">
      <alignment horizontal="left" vertical="center"/>
    </xf>
    <xf numFmtId="0" fontId="6" fillId="0" borderId="0" xfId="974" applyFont="1" applyFill="1">
      <alignment vertical="center"/>
    </xf>
    <xf numFmtId="0" fontId="6" fillId="0" borderId="0" xfId="974" applyFont="1">
      <alignment vertical="center"/>
    </xf>
    <xf numFmtId="180" fontId="6" fillId="0" borderId="0" xfId="974" applyNumberFormat="1" applyFont="1">
      <alignment vertical="center"/>
    </xf>
    <xf numFmtId="200" fontId="6" fillId="0" borderId="0" xfId="974" applyNumberFormat="1">
      <alignment vertical="center"/>
    </xf>
    <xf numFmtId="0" fontId="0" fillId="0" borderId="0" xfId="872" applyFont="1" applyAlignment="1">
      <alignment horizontal="right"/>
    </xf>
    <xf numFmtId="180" fontId="23" fillId="0" borderId="16" xfId="974" applyNumberFormat="1" applyFont="1" applyBorder="1" applyAlignment="1">
      <alignment horizontal="center" vertical="center" wrapText="1"/>
    </xf>
    <xf numFmtId="200" fontId="6" fillId="4" borderId="0" xfId="616" applyNumberFormat="1" applyFont="1" applyFill="1" applyAlignment="1">
      <alignment horizontal="center" vertical="center" wrapText="1"/>
    </xf>
    <xf numFmtId="0" fontId="9" fillId="0" borderId="1" xfId="0" applyFont="1" applyFill="1" applyBorder="1" applyAlignment="1">
      <alignment horizontal="left" vertical="center" wrapText="1"/>
    </xf>
    <xf numFmtId="200" fontId="9" fillId="0" borderId="15" xfId="0" applyNumberFormat="1" applyFont="1" applyFill="1" applyBorder="1" applyAlignment="1">
      <alignment vertical="center" wrapText="1"/>
    </xf>
    <xf numFmtId="200" fontId="9" fillId="0" borderId="1" xfId="0" applyNumberFormat="1" applyFont="1" applyFill="1" applyBorder="1" applyAlignment="1">
      <alignment vertical="center" wrapText="1"/>
    </xf>
    <xf numFmtId="0" fontId="48" fillId="0" borderId="1" xfId="988" applyFont="1" applyFill="1" applyBorder="1" applyAlignment="1">
      <alignment horizontal="left" vertical="center" wrapText="1"/>
    </xf>
    <xf numFmtId="200" fontId="10" fillId="0" borderId="15" xfId="0" applyNumberFormat="1" applyFont="1" applyFill="1" applyBorder="1" applyAlignment="1">
      <alignment vertical="center" wrapText="1"/>
    </xf>
    <xf numFmtId="200" fontId="10" fillId="0" borderId="1" xfId="0" applyNumberFormat="1" applyFont="1" applyFill="1" applyBorder="1" applyAlignment="1">
      <alignment vertical="center" wrapText="1"/>
    </xf>
    <xf numFmtId="182" fontId="49" fillId="0" borderId="1" xfId="0" applyNumberFormat="1" applyFont="1" applyFill="1" applyBorder="1" applyAlignment="1">
      <alignment horizontal="center" vertical="center" wrapText="1"/>
    </xf>
    <xf numFmtId="0" fontId="10" fillId="0" borderId="0" xfId="872" applyFont="1" applyBorder="1" applyAlignment="1">
      <alignment horizontal="left" vertical="center"/>
    </xf>
    <xf numFmtId="0" fontId="10" fillId="0" borderId="0" xfId="872" applyFont="1" applyBorder="1" applyAlignment="1">
      <alignment horizontal="right" vertical="center"/>
    </xf>
    <xf numFmtId="0" fontId="23" fillId="0" borderId="1" xfId="0" applyFont="1" applyBorder="1" applyAlignment="1">
      <alignment horizontal="center" vertical="center" wrapText="1"/>
    </xf>
    <xf numFmtId="203" fontId="9" fillId="0" borderId="1" xfId="614" applyNumberFormat="1" applyFont="1" applyFill="1" applyBorder="1" applyAlignment="1">
      <alignment horizontal="left" vertical="center"/>
    </xf>
    <xf numFmtId="200" fontId="9" fillId="0" borderId="1" xfId="614" applyNumberFormat="1" applyFont="1" applyFill="1" applyBorder="1" applyAlignment="1">
      <alignment horizontal="right" vertical="center" wrapText="1"/>
    </xf>
    <xf numFmtId="203" fontId="10" fillId="0" borderId="1" xfId="614" applyNumberFormat="1" applyFont="1" applyFill="1" applyBorder="1" applyAlignment="1">
      <alignment horizontal="left" vertical="center"/>
    </xf>
    <xf numFmtId="200" fontId="10" fillId="0" borderId="1" xfId="614" applyNumberFormat="1" applyFont="1" applyFill="1" applyBorder="1" applyAlignment="1">
      <alignment horizontal="right" vertical="center" wrapText="1"/>
    </xf>
    <xf numFmtId="200" fontId="10" fillId="0" borderId="1" xfId="0" applyNumberFormat="1" applyFont="1" applyBorder="1" applyAlignment="1">
      <alignment horizontal="right" vertical="center" wrapText="1"/>
    </xf>
    <xf numFmtId="0" fontId="9" fillId="0" borderId="1" xfId="614" applyFont="1" applyFill="1" applyBorder="1" applyAlignment="1">
      <alignment horizontal="center" vertical="center"/>
    </xf>
    <xf numFmtId="0" fontId="22" fillId="0" borderId="0" xfId="974" applyFont="1">
      <alignment vertical="center"/>
    </xf>
    <xf numFmtId="0" fontId="28" fillId="4" borderId="0" xfId="974" applyFont="1" applyFill="1">
      <alignment vertical="center"/>
    </xf>
    <xf numFmtId="0" fontId="10" fillId="0" borderId="0" xfId="974" applyFont="1">
      <alignment vertical="center"/>
    </xf>
    <xf numFmtId="0" fontId="42" fillId="4" borderId="0" xfId="974" applyFont="1" applyFill="1">
      <alignment vertical="center"/>
    </xf>
    <xf numFmtId="180" fontId="11" fillId="4" borderId="0" xfId="974" applyNumberFormat="1" applyFont="1" applyFill="1" applyBorder="1" applyAlignment="1">
      <alignment horizontal="right" vertical="center"/>
    </xf>
    <xf numFmtId="180" fontId="23" fillId="4" borderId="1" xfId="974" applyNumberFormat="1" applyFont="1" applyFill="1" applyBorder="1" applyAlignment="1">
      <alignment horizontal="center" vertical="center" wrapText="1"/>
    </xf>
    <xf numFmtId="0" fontId="23" fillId="4" borderId="1" xfId="974" applyFont="1" applyFill="1" applyBorder="1" applyAlignment="1">
      <alignment horizontal="distributed" vertical="center" wrapText="1" indent="3"/>
    </xf>
    <xf numFmtId="0" fontId="9" fillId="2" borderId="1" xfId="0" applyFont="1" applyFill="1" applyBorder="1" applyAlignment="1" applyProtection="1">
      <alignment horizontal="left" vertical="center"/>
    </xf>
    <xf numFmtId="0" fontId="10" fillId="2" borderId="1" xfId="0" applyFont="1" applyFill="1" applyBorder="1" applyAlignment="1" applyProtection="1">
      <alignment horizontal="left" vertical="center"/>
    </xf>
    <xf numFmtId="0" fontId="11" fillId="2" borderId="1"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200" fontId="23" fillId="4" borderId="1" xfId="22" applyNumberFormat="1" applyFont="1" applyFill="1" applyBorder="1" applyAlignment="1" applyProtection="1">
      <alignment horizontal="right" vertical="center" wrapText="1"/>
      <protection locked="0"/>
    </xf>
    <xf numFmtId="0" fontId="23" fillId="0" borderId="1" xfId="0" applyFont="1" applyFill="1" applyBorder="1" applyAlignment="1">
      <alignment horizontal="left" vertical="center"/>
    </xf>
    <xf numFmtId="49" fontId="23" fillId="4" borderId="1" xfId="0" applyNumberFormat="1" applyFont="1" applyFill="1" applyBorder="1" applyAlignment="1">
      <alignment vertical="center" wrapText="1"/>
    </xf>
    <xf numFmtId="0" fontId="50" fillId="2" borderId="1" xfId="0" applyFont="1" applyFill="1" applyBorder="1" applyAlignment="1" applyProtection="1">
      <alignment horizontal="left" vertical="center"/>
    </xf>
    <xf numFmtId="49" fontId="10" fillId="2" borderId="1"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23" fillId="0" borderId="1" xfId="0" applyNumberFormat="1" applyFont="1" applyBorder="1" applyAlignment="1">
      <alignment vertical="center" wrapText="1"/>
    </xf>
    <xf numFmtId="49" fontId="10" fillId="2" borderId="1" xfId="0" applyNumberFormat="1" applyFont="1" applyFill="1" applyBorder="1" applyAlignment="1" applyProtection="1">
      <alignment horizontal="left" vertical="center"/>
    </xf>
    <xf numFmtId="200" fontId="23" fillId="0" borderId="1" xfId="22" applyNumberFormat="1" applyFont="1" applyFill="1" applyBorder="1" applyAlignment="1" applyProtection="1">
      <alignment horizontal="right" vertical="center" wrapText="1"/>
      <protection locked="0"/>
    </xf>
    <xf numFmtId="49" fontId="10" fillId="2" borderId="1" xfId="0" applyNumberFormat="1" applyFont="1" applyFill="1" applyBorder="1" applyAlignment="1" applyProtection="1">
      <alignment horizontal="left" vertical="center" wrapText="1"/>
      <protection locked="0"/>
    </xf>
    <xf numFmtId="200" fontId="23" fillId="4" borderId="1" xfId="22" applyNumberFormat="1" applyFont="1" applyFill="1" applyBorder="1" applyAlignment="1" applyProtection="1">
      <alignment horizontal="right" vertical="center" wrapText="1" shrinkToFit="1"/>
      <protection locked="0"/>
    </xf>
    <xf numFmtId="200" fontId="23" fillId="0" borderId="1" xfId="22" applyNumberFormat="1" applyFont="1" applyFill="1" applyBorder="1" applyAlignment="1" applyProtection="1">
      <alignment vertical="center" wrapText="1"/>
      <protection locked="0"/>
    </xf>
    <xf numFmtId="49" fontId="10" fillId="2" borderId="1"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wrapText="1"/>
      <protection locked="0"/>
    </xf>
    <xf numFmtId="49" fontId="11" fillId="2" borderId="1" xfId="0" applyNumberFormat="1" applyFont="1" applyFill="1" applyBorder="1" applyAlignment="1" applyProtection="1">
      <alignment horizontal="left" vertical="center" wrapText="1"/>
      <protection locked="0"/>
    </xf>
    <xf numFmtId="0" fontId="11" fillId="0" borderId="1" xfId="0" applyFont="1" applyFill="1" applyBorder="1" applyAlignment="1">
      <alignment horizontal="left" vertical="center"/>
    </xf>
    <xf numFmtId="49" fontId="23" fillId="4" borderId="1" xfId="93" applyNumberFormat="1" applyFont="1" applyFill="1" applyBorder="1" applyAlignment="1" applyProtection="1">
      <alignment horizontal="left" vertical="center"/>
    </xf>
    <xf numFmtId="0" fontId="23" fillId="4" borderId="1" xfId="974" applyFont="1" applyFill="1" applyBorder="1" applyAlignment="1">
      <alignment horizontal="center" vertical="center" wrapText="1"/>
    </xf>
    <xf numFmtId="0" fontId="23" fillId="0" borderId="0" xfId="974" applyFont="1" applyFill="1" applyAlignment="1">
      <alignment horizontal="center" vertical="center" wrapText="1"/>
    </xf>
    <xf numFmtId="0" fontId="6" fillId="4" borderId="0" xfId="517" applyFill="1">
      <alignment vertical="center"/>
    </xf>
    <xf numFmtId="0" fontId="6" fillId="0" borderId="0" xfId="517" applyFill="1">
      <alignment vertical="center"/>
    </xf>
    <xf numFmtId="0" fontId="11" fillId="0" borderId="0" xfId="974" applyFont="1" applyFill="1" applyAlignment="1">
      <alignment horizontal="left" vertical="center"/>
    </xf>
    <xf numFmtId="180" fontId="11" fillId="0" borderId="0" xfId="974" applyNumberFormat="1" applyFont="1" applyFill="1" applyBorder="1" applyAlignment="1">
      <alignment horizontal="right" vertical="center"/>
    </xf>
    <xf numFmtId="180" fontId="23" fillId="0" borderId="13" xfId="974" applyNumberFormat="1" applyFont="1" applyFill="1" applyBorder="1" applyAlignment="1">
      <alignment vertical="center" wrapText="1"/>
    </xf>
    <xf numFmtId="0" fontId="23" fillId="0" borderId="13" xfId="974" applyNumberFormat="1" applyFont="1" applyFill="1" applyBorder="1" applyAlignment="1">
      <alignment horizontal="left" vertical="center"/>
    </xf>
    <xf numFmtId="0" fontId="23" fillId="0" borderId="1" xfId="974" applyNumberFormat="1" applyFont="1" applyFill="1" applyBorder="1" applyAlignment="1">
      <alignment vertical="center" wrapText="1"/>
    </xf>
    <xf numFmtId="0" fontId="11" fillId="0" borderId="1" xfId="974" applyFont="1" applyFill="1" applyBorder="1" applyAlignment="1">
      <alignment horizontal="left" vertical="center" wrapText="1"/>
    </xf>
    <xf numFmtId="200" fontId="11" fillId="0" borderId="1" xfId="22" applyNumberFormat="1" applyFont="1" applyFill="1" applyBorder="1" applyAlignment="1" applyProtection="1">
      <alignment horizontal="right" vertical="center" wrapText="1"/>
      <protection locked="0"/>
    </xf>
    <xf numFmtId="0" fontId="11" fillId="4" borderId="13" xfId="974" applyFont="1" applyFill="1" applyBorder="1" applyAlignment="1">
      <alignment horizontal="left" vertical="center"/>
    </xf>
    <xf numFmtId="0" fontId="11" fillId="4" borderId="1" xfId="974" applyFont="1" applyFill="1" applyBorder="1" applyAlignment="1">
      <alignment horizontal="left" vertical="center" wrapText="1"/>
    </xf>
    <xf numFmtId="200" fontId="11" fillId="4" borderId="1" xfId="22" applyNumberFormat="1" applyFont="1" applyFill="1" applyBorder="1" applyAlignment="1">
      <alignment horizontal="right" vertical="center" wrapText="1"/>
    </xf>
    <xf numFmtId="200" fontId="11" fillId="4" borderId="1" xfId="22" applyNumberFormat="1" applyFont="1" applyFill="1" applyBorder="1" applyAlignment="1" applyProtection="1">
      <alignment horizontal="right" vertical="center" wrapText="1"/>
      <protection locked="0"/>
    </xf>
    <xf numFmtId="0" fontId="11" fillId="0" borderId="13" xfId="974" applyFont="1" applyFill="1" applyBorder="1" applyAlignment="1">
      <alignment horizontal="left" vertical="top" wrapText="1"/>
    </xf>
    <xf numFmtId="0" fontId="11" fillId="0" borderId="1" xfId="974" applyNumberFormat="1" applyFont="1" applyFill="1" applyBorder="1" applyAlignment="1">
      <alignment vertical="center" wrapText="1"/>
    </xf>
    <xf numFmtId="0" fontId="23" fillId="0" borderId="13" xfId="974" applyFont="1" applyFill="1" applyBorder="1" applyAlignment="1">
      <alignment horizontal="distributed" vertical="center"/>
    </xf>
    <xf numFmtId="49" fontId="23" fillId="0" borderId="1" xfId="0" applyNumberFormat="1" applyFont="1" applyFill="1" applyBorder="1" applyAlignment="1" applyProtection="1">
      <alignment horizontal="distributed" vertical="center" wrapText="1"/>
    </xf>
    <xf numFmtId="0" fontId="23" fillId="0" borderId="1" xfId="974" applyFont="1" applyFill="1" applyBorder="1" applyAlignment="1">
      <alignment horizontal="left" vertical="center" wrapText="1"/>
    </xf>
    <xf numFmtId="0" fontId="23" fillId="0" borderId="13" xfId="974" applyNumberFormat="1" applyFont="1" applyFill="1" applyBorder="1" applyAlignment="1" applyProtection="1">
      <alignment horizontal="left" vertical="center"/>
    </xf>
    <xf numFmtId="0" fontId="23" fillId="0" borderId="1" xfId="974" applyNumberFormat="1" applyFont="1" applyFill="1" applyBorder="1" applyAlignment="1" applyProtection="1">
      <alignment vertical="center" wrapText="1"/>
    </xf>
    <xf numFmtId="0" fontId="11" fillId="4" borderId="13" xfId="517" applyFont="1" applyFill="1" applyBorder="1" applyAlignment="1" applyProtection="1">
      <alignment horizontal="left" vertical="center"/>
    </xf>
    <xf numFmtId="0" fontId="11" fillId="4" borderId="1" xfId="517" applyFont="1" applyFill="1" applyBorder="1" applyAlignment="1" applyProtection="1">
      <alignment horizontal="left" vertical="center" wrapText="1"/>
    </xf>
    <xf numFmtId="0" fontId="37" fillId="0" borderId="13" xfId="974" applyFont="1" applyFill="1" applyBorder="1" applyAlignment="1">
      <alignment horizontal="distributed" vertical="center"/>
    </xf>
    <xf numFmtId="0" fontId="23" fillId="0" borderId="1" xfId="974" applyFont="1" applyFill="1" applyBorder="1" applyAlignment="1">
      <alignment horizontal="distributed" vertical="center" wrapText="1" indent="2"/>
    </xf>
    <xf numFmtId="200" fontId="6" fillId="0" borderId="0" xfId="974" applyNumberFormat="1" applyFill="1">
      <alignment vertical="center"/>
    </xf>
    <xf numFmtId="0" fontId="0" fillId="0" borderId="0" xfId="974" applyFont="1" applyFill="1">
      <alignment vertical="center"/>
    </xf>
    <xf numFmtId="180" fontId="23" fillId="0" borderId="6" xfId="974" applyNumberFormat="1" applyFont="1" applyFill="1" applyBorder="1" applyAlignment="1">
      <alignment horizontal="center" vertical="center" wrapText="1"/>
    </xf>
    <xf numFmtId="0" fontId="23" fillId="0" borderId="1" xfId="974" applyFont="1" applyFill="1" applyBorder="1" applyAlignment="1">
      <alignment horizontal="center" vertical="center" wrapText="1"/>
    </xf>
    <xf numFmtId="180" fontId="23" fillId="0" borderId="0" xfId="974" applyNumberFormat="1" applyFont="1" applyFill="1" applyAlignment="1">
      <alignment horizontal="center" vertical="center" wrapText="1"/>
    </xf>
    <xf numFmtId="200" fontId="11" fillId="0" borderId="1" xfId="270" applyNumberFormat="1" applyFont="1" applyFill="1" applyBorder="1" applyAlignment="1" applyProtection="1">
      <alignment vertical="center" wrapText="1"/>
    </xf>
    <xf numFmtId="186" fontId="11" fillId="0" borderId="1" xfId="29" applyNumberFormat="1" applyFont="1" applyFill="1" applyBorder="1" applyAlignment="1" applyProtection="1">
      <alignment vertical="center" wrapText="1"/>
      <protection locked="0"/>
    </xf>
    <xf numFmtId="49" fontId="11" fillId="0" borderId="1" xfId="270" applyNumberFormat="1" applyFont="1" applyFill="1" applyBorder="1" applyAlignment="1" applyProtection="1">
      <alignment horizontal="left" vertical="center" wrapText="1"/>
    </xf>
    <xf numFmtId="186" fontId="23" fillId="0" borderId="1" xfId="29" applyNumberFormat="1" applyFont="1" applyFill="1" applyBorder="1" applyAlignment="1" applyProtection="1">
      <alignment vertical="center" wrapText="1"/>
      <protection locked="0"/>
    </xf>
    <xf numFmtId="0" fontId="23" fillId="0" borderId="1" xfId="974" applyFont="1" applyFill="1" applyBorder="1" applyAlignment="1">
      <alignment vertical="center" wrapText="1"/>
    </xf>
    <xf numFmtId="0" fontId="11" fillId="0" borderId="13" xfId="974" applyNumberFormat="1" applyFont="1" applyFill="1" applyBorder="1" applyAlignment="1">
      <alignment horizontal="left" vertical="center"/>
    </xf>
    <xf numFmtId="0" fontId="11" fillId="0" borderId="1" xfId="974" applyNumberFormat="1" applyFont="1" applyFill="1" applyBorder="1" applyAlignment="1">
      <alignment horizontal="left" vertical="center" wrapText="1"/>
    </xf>
    <xf numFmtId="0" fontId="11" fillId="0" borderId="13" xfId="517" applyFont="1" applyFill="1" applyBorder="1" applyAlignment="1">
      <alignment horizontal="left" vertical="center"/>
    </xf>
    <xf numFmtId="0" fontId="23" fillId="0" borderId="1" xfId="974" applyNumberFormat="1" applyFont="1" applyFill="1" applyBorder="1" applyAlignment="1">
      <alignment horizontal="left" vertical="center" wrapText="1"/>
    </xf>
    <xf numFmtId="0" fontId="51" fillId="0" borderId="0" xfId="974" applyFont="1" applyFill="1">
      <alignment vertical="center"/>
    </xf>
    <xf numFmtId="3" fontId="6" fillId="0" borderId="0" xfId="974" applyNumberFormat="1" applyFill="1">
      <alignment vertical="center"/>
    </xf>
    <xf numFmtId="0" fontId="23" fillId="4" borderId="0" xfId="974" applyFont="1" applyFill="1" applyAlignment="1" applyProtection="1">
      <alignment horizontal="center" vertical="center" wrapText="1"/>
    </xf>
    <xf numFmtId="0" fontId="11" fillId="4" borderId="0" xfId="974" applyFont="1" applyFill="1" applyProtection="1">
      <alignment vertical="center"/>
    </xf>
    <xf numFmtId="0" fontId="6" fillId="4" borderId="0" xfId="517" applyFill="1" applyProtection="1">
      <alignment vertical="center"/>
    </xf>
    <xf numFmtId="180" fontId="6" fillId="4" borderId="0" xfId="974" applyNumberFormat="1" applyFill="1" applyProtection="1">
      <alignment vertical="center"/>
    </xf>
    <xf numFmtId="0" fontId="0" fillId="0" borderId="0" xfId="0" applyAlignment="1" applyProtection="1"/>
    <xf numFmtId="0" fontId="52" fillId="4" borderId="0" xfId="974" applyFont="1" applyFill="1" applyProtection="1">
      <alignment vertical="center"/>
    </xf>
    <xf numFmtId="0" fontId="0" fillId="0" borderId="0" xfId="0" applyFill="1" applyAlignment="1" applyProtection="1"/>
    <xf numFmtId="0" fontId="11" fillId="0" borderId="0" xfId="974" applyFont="1" applyFill="1" applyAlignment="1" applyProtection="1">
      <alignment horizontal="left" vertical="center"/>
    </xf>
    <xf numFmtId="0" fontId="42" fillId="0" borderId="0" xfId="974" applyFont="1" applyFill="1" applyProtection="1">
      <alignment vertical="center"/>
    </xf>
    <xf numFmtId="0" fontId="23" fillId="0" borderId="1" xfId="974" applyFont="1" applyFill="1" applyBorder="1" applyAlignment="1" applyProtection="1">
      <alignment horizontal="center" vertical="center" wrapText="1"/>
    </xf>
    <xf numFmtId="180" fontId="23" fillId="0" borderId="0" xfId="974" applyNumberFormat="1" applyFont="1" applyFill="1" applyAlignment="1" applyProtection="1">
      <alignment horizontal="center" vertical="center" wrapText="1"/>
    </xf>
    <xf numFmtId="0" fontId="28" fillId="0" borderId="0" xfId="517" applyFont="1" applyFill="1" applyAlignment="1" applyProtection="1">
      <alignment horizontal="center" vertical="center"/>
    </xf>
    <xf numFmtId="0" fontId="11" fillId="0" borderId="13" xfId="974" applyFont="1" applyFill="1" applyBorder="1" applyAlignment="1" applyProtection="1">
      <alignment horizontal="left" vertical="top" wrapText="1"/>
    </xf>
    <xf numFmtId="0" fontId="11" fillId="0" borderId="1" xfId="974" applyNumberFormat="1" applyFont="1" applyFill="1" applyBorder="1" applyAlignment="1" applyProtection="1">
      <alignment vertical="center" wrapText="1"/>
    </xf>
    <xf numFmtId="0" fontId="23" fillId="0" borderId="13" xfId="974" applyFont="1" applyFill="1" applyBorder="1" applyAlignment="1" applyProtection="1">
      <alignment horizontal="distributed" vertical="center"/>
    </xf>
    <xf numFmtId="186" fontId="23" fillId="0" borderId="1" xfId="422" applyNumberFormat="1" applyFont="1" applyFill="1" applyBorder="1" applyAlignment="1" applyProtection="1">
      <alignment horizontal="right" vertical="center" wrapText="1"/>
      <protection locked="0"/>
    </xf>
    <xf numFmtId="0" fontId="11" fillId="0" borderId="13" xfId="517" applyFont="1" applyFill="1" applyBorder="1" applyAlignment="1" applyProtection="1">
      <alignment horizontal="left" vertical="center"/>
    </xf>
    <xf numFmtId="0" fontId="37" fillId="0" borderId="13" xfId="974" applyFont="1" applyFill="1" applyBorder="1" applyAlignment="1" applyProtection="1">
      <alignment horizontal="distributed" vertical="center"/>
    </xf>
    <xf numFmtId="0" fontId="23" fillId="0" borderId="1" xfId="974" applyNumberFormat="1" applyFont="1" applyFill="1" applyBorder="1" applyAlignment="1" applyProtection="1">
      <alignment horizontal="distributed" vertical="center"/>
    </xf>
    <xf numFmtId="3" fontId="6" fillId="4" borderId="0" xfId="974" applyNumberFormat="1" applyFill="1" applyProtection="1">
      <alignment vertical="center"/>
    </xf>
    <xf numFmtId="0" fontId="11" fillId="0" borderId="13" xfId="974" quotePrefix="1" applyFont="1" applyFill="1" applyBorder="1" applyAlignment="1" applyProtection="1">
      <alignment horizontal="left" vertical="center"/>
    </xf>
    <xf numFmtId="0" fontId="11" fillId="4" borderId="13" xfId="974" quotePrefix="1" applyFont="1" applyFill="1" applyBorder="1" applyAlignment="1">
      <alignment horizontal="left" vertical="center"/>
    </xf>
    <xf numFmtId="0" fontId="110" fillId="0" borderId="1" xfId="440" applyFont="1" applyFill="1" applyBorder="1" applyAlignment="1">
      <alignment vertical="center" wrapText="1"/>
    </xf>
    <xf numFmtId="0" fontId="110" fillId="0" borderId="1" xfId="440" applyFont="1" applyFill="1" applyBorder="1" applyAlignment="1">
      <alignment horizontal="left" vertical="center" wrapText="1" indent="1"/>
    </xf>
    <xf numFmtId="0" fontId="110" fillId="0" borderId="1" xfId="440" applyFont="1" applyFill="1" applyBorder="1" applyAlignment="1">
      <alignment horizontal="center" vertical="center" wrapText="1"/>
    </xf>
    <xf numFmtId="9" fontId="10" fillId="0" borderId="1" xfId="440" applyNumberFormat="1" applyFont="1" applyFill="1" applyBorder="1" applyAlignment="1">
      <alignment horizontal="center" vertical="center" wrapText="1"/>
    </xf>
    <xf numFmtId="0" fontId="108" fillId="0" borderId="1" xfId="440" applyFont="1" applyFill="1" applyBorder="1" applyAlignment="1">
      <alignment horizontal="center" vertical="center" wrapText="1"/>
    </xf>
    <xf numFmtId="0" fontId="112" fillId="0" borderId="1" xfId="440" applyFont="1" applyFill="1" applyBorder="1" applyAlignment="1">
      <alignment horizontal="center" vertical="center" wrapText="1"/>
    </xf>
    <xf numFmtId="0" fontId="113" fillId="0" borderId="1" xfId="0" applyFont="1" applyFill="1" applyBorder="1" applyAlignment="1">
      <alignment horizontal="center" vertical="center"/>
    </xf>
    <xf numFmtId="0" fontId="114" fillId="0" borderId="1" xfId="0" applyFont="1" applyFill="1" applyBorder="1" applyAlignment="1">
      <alignment vertical="center"/>
    </xf>
    <xf numFmtId="0" fontId="114" fillId="0" borderId="1" xfId="0" applyFont="1" applyFill="1" applyBorder="1" applyAlignment="1">
      <alignment vertical="center" wrapText="1"/>
    </xf>
    <xf numFmtId="0" fontId="115" fillId="0" borderId="1" xfId="517" applyFont="1" applyFill="1" applyBorder="1" applyAlignment="1">
      <alignment horizontal="center" vertical="center"/>
    </xf>
    <xf numFmtId="0" fontId="114" fillId="0" borderId="1" xfId="0" applyFont="1" applyFill="1" applyBorder="1" applyAlignment="1">
      <alignment horizontal="center" vertical="center"/>
    </xf>
    <xf numFmtId="0" fontId="2" fillId="0" borderId="0" xfId="974" applyFont="1" applyFill="1" applyAlignment="1" applyProtection="1">
      <alignment horizontal="center" vertical="center"/>
    </xf>
    <xf numFmtId="0" fontId="2" fillId="0" borderId="0" xfId="974" applyFont="1" applyFill="1" applyAlignment="1">
      <alignment horizontal="center" vertical="center"/>
    </xf>
    <xf numFmtId="0" fontId="2" fillId="4" borderId="0" xfId="974" applyFont="1" applyFill="1" applyAlignment="1">
      <alignment horizontal="center" vertical="center"/>
    </xf>
    <xf numFmtId="0" fontId="8" fillId="2" borderId="0" xfId="872" applyFont="1" applyFill="1" applyBorder="1" applyAlignment="1">
      <alignment horizontal="center" vertical="center"/>
    </xf>
    <xf numFmtId="0" fontId="40" fillId="0" borderId="0" xfId="872" applyFont="1" applyAlignment="1">
      <alignment horizontal="center" vertical="center"/>
    </xf>
    <xf numFmtId="200" fontId="23" fillId="0" borderId="3" xfId="22" applyNumberFormat="1" applyFont="1" applyFill="1" applyBorder="1" applyAlignment="1">
      <alignment horizontal="center" vertical="top" wrapText="1"/>
    </xf>
    <xf numFmtId="200" fontId="23" fillId="0" borderId="10" xfId="22" applyNumberFormat="1" applyFont="1" applyFill="1" applyBorder="1" applyAlignment="1">
      <alignment horizontal="center" vertical="top" wrapText="1"/>
    </xf>
    <xf numFmtId="200" fontId="23" fillId="0" borderId="11" xfId="22" applyNumberFormat="1" applyFont="1" applyFill="1" applyBorder="1" applyAlignment="1">
      <alignment horizontal="center" vertical="top" wrapText="1"/>
    </xf>
    <xf numFmtId="0" fontId="8" fillId="0" borderId="0" xfId="623" applyFont="1" applyAlignment="1">
      <alignment horizontal="center" vertical="center" shrinkToFit="1"/>
    </xf>
    <xf numFmtId="200" fontId="23" fillId="0" borderId="6" xfId="22" applyNumberFormat="1" applyFont="1" applyBorder="1" applyAlignment="1">
      <alignment horizontal="center" vertical="center" wrapText="1"/>
    </xf>
    <xf numFmtId="200" fontId="23" fillId="0" borderId="12" xfId="22" applyNumberFormat="1" applyFont="1" applyBorder="1" applyAlignment="1">
      <alignment horizontal="center" vertical="center" wrapText="1"/>
    </xf>
    <xf numFmtId="200" fontId="23" fillId="0" borderId="7" xfId="22" applyNumberFormat="1" applyFont="1" applyBorder="1" applyAlignment="1">
      <alignment horizontal="center" vertical="center" wrapText="1"/>
    </xf>
    <xf numFmtId="200" fontId="23" fillId="0" borderId="4" xfId="22" applyNumberFormat="1" applyFont="1" applyBorder="1" applyAlignment="1">
      <alignment horizontal="center" vertical="center" wrapText="1"/>
    </xf>
    <xf numFmtId="200" fontId="23" fillId="0" borderId="0" xfId="22" applyNumberFormat="1" applyFont="1" applyBorder="1" applyAlignment="1">
      <alignment horizontal="center" vertical="center" wrapText="1"/>
    </xf>
    <xf numFmtId="200" fontId="23" fillId="0" borderId="5" xfId="22" applyNumberFormat="1" applyFont="1" applyBorder="1" applyAlignment="1">
      <alignment horizontal="center" vertical="center" wrapText="1"/>
    </xf>
    <xf numFmtId="200" fontId="23" fillId="0" borderId="8" xfId="22" applyNumberFormat="1" applyFont="1" applyBorder="1" applyAlignment="1">
      <alignment horizontal="center" vertical="center" wrapText="1"/>
    </xf>
    <xf numFmtId="200" fontId="23" fillId="0" borderId="2" xfId="22" applyNumberFormat="1" applyFont="1" applyBorder="1" applyAlignment="1">
      <alignment horizontal="center" vertical="center" wrapText="1"/>
    </xf>
    <xf numFmtId="200" fontId="23" fillId="0" borderId="9" xfId="22" applyNumberFormat="1" applyFont="1" applyBorder="1" applyAlignment="1">
      <alignment horizontal="center" vertical="center" wrapText="1"/>
    </xf>
    <xf numFmtId="0" fontId="44" fillId="0" borderId="0" xfId="0" applyFont="1" applyFill="1" applyBorder="1" applyAlignment="1">
      <alignment horizontal="center" vertical="center"/>
    </xf>
    <xf numFmtId="0" fontId="23" fillId="0" borderId="13" xfId="1050" applyFont="1" applyBorder="1" applyAlignment="1">
      <alignment horizontal="center" vertical="center"/>
    </xf>
    <xf numFmtId="0" fontId="23" fillId="0" borderId="15" xfId="1050" applyFont="1" applyBorder="1" applyAlignment="1">
      <alignment horizontal="center" vertical="center"/>
    </xf>
    <xf numFmtId="0" fontId="116" fillId="0" borderId="0" xfId="0" applyFont="1" applyFill="1" applyBorder="1" applyAlignment="1">
      <alignment horizontal="left" vertical="top" wrapText="1"/>
    </xf>
    <xf numFmtId="0" fontId="23" fillId="0" borderId="3" xfId="1050" applyFont="1" applyBorder="1" applyAlignment="1">
      <alignment horizontal="center" vertical="center"/>
    </xf>
    <xf numFmtId="0" fontId="23" fillId="0" borderId="11" xfId="1050" applyFont="1" applyBorder="1" applyAlignment="1">
      <alignment horizontal="center" vertical="center"/>
    </xf>
    <xf numFmtId="0" fontId="40" fillId="0" borderId="0" xfId="872" applyFont="1" applyFill="1" applyAlignment="1">
      <alignment horizontal="center" vertical="center"/>
    </xf>
    <xf numFmtId="200" fontId="11" fillId="0" borderId="6" xfId="0" applyNumberFormat="1" applyFont="1" applyFill="1" applyBorder="1" applyAlignment="1">
      <alignment horizontal="center" vertical="top" wrapText="1"/>
    </xf>
    <xf numFmtId="200" fontId="11" fillId="0" borderId="12" xfId="0" applyNumberFormat="1" applyFont="1" applyFill="1" applyBorder="1" applyAlignment="1">
      <alignment horizontal="center" vertical="top" wrapText="1"/>
    </xf>
    <xf numFmtId="200" fontId="11" fillId="0" borderId="7" xfId="0" applyNumberFormat="1" applyFont="1" applyFill="1" applyBorder="1" applyAlignment="1">
      <alignment horizontal="center" vertical="top" wrapText="1"/>
    </xf>
    <xf numFmtId="200" fontId="11" fillId="0" borderId="4" xfId="0" applyNumberFormat="1" applyFont="1" applyFill="1" applyBorder="1" applyAlignment="1">
      <alignment horizontal="center" vertical="top" wrapText="1"/>
    </xf>
    <xf numFmtId="200" fontId="11" fillId="0" borderId="0" xfId="0" applyNumberFormat="1" applyFont="1" applyFill="1" applyBorder="1" applyAlignment="1">
      <alignment horizontal="center" vertical="top" wrapText="1"/>
    </xf>
    <xf numFmtId="200" fontId="11" fillId="0" borderId="5" xfId="0" applyNumberFormat="1" applyFont="1" applyFill="1" applyBorder="1" applyAlignment="1">
      <alignment horizontal="center" vertical="top" wrapText="1"/>
    </xf>
    <xf numFmtId="200" fontId="11" fillId="0" borderId="8" xfId="0" applyNumberFormat="1" applyFont="1" applyFill="1" applyBorder="1" applyAlignment="1">
      <alignment horizontal="center" vertical="top" wrapText="1"/>
    </xf>
    <xf numFmtId="200" fontId="11" fillId="0" borderId="2" xfId="0" applyNumberFormat="1" applyFont="1" applyFill="1" applyBorder="1" applyAlignment="1">
      <alignment horizontal="center" vertical="top" wrapText="1"/>
    </xf>
    <xf numFmtId="200" fontId="11" fillId="0" borderId="9" xfId="0" applyNumberFormat="1" applyFont="1" applyFill="1" applyBorder="1" applyAlignment="1">
      <alignment horizontal="center" vertical="top" wrapText="1"/>
    </xf>
    <xf numFmtId="0" fontId="8" fillId="0" borderId="0" xfId="590" applyFont="1" applyFill="1" applyAlignment="1">
      <alignment horizontal="center" vertical="center" shrinkToFit="1"/>
    </xf>
    <xf numFmtId="0" fontId="8" fillId="4" borderId="0" xfId="590" applyFont="1" applyFill="1" applyAlignment="1">
      <alignment horizontal="center" vertical="center" shrinkToFit="1"/>
    </xf>
    <xf numFmtId="0" fontId="8" fillId="0" borderId="0" xfId="590" applyFont="1" applyAlignment="1">
      <alignment horizontal="center" vertical="center" shrinkToFit="1"/>
    </xf>
    <xf numFmtId="0" fontId="31" fillId="2" borderId="0" xfId="590" applyFont="1" applyFill="1" applyAlignment="1">
      <alignment horizontal="center" vertical="center" shrinkToFit="1"/>
    </xf>
    <xf numFmtId="200" fontId="11" fillId="0" borderId="3" xfId="22" applyNumberFormat="1" applyFont="1" applyBorder="1" applyAlignment="1">
      <alignment horizontal="center" vertical="center" wrapText="1"/>
    </xf>
    <xf numFmtId="200" fontId="11" fillId="0" borderId="10" xfId="22" applyNumberFormat="1" applyFont="1" applyBorder="1" applyAlignment="1">
      <alignment horizontal="center" vertical="center" wrapText="1"/>
    </xf>
    <xf numFmtId="200" fontId="11" fillId="0" borderId="11" xfId="22" applyNumberFormat="1" applyFont="1" applyBorder="1" applyAlignment="1">
      <alignment horizontal="center" vertical="center" wrapText="1"/>
    </xf>
    <xf numFmtId="49" fontId="23" fillId="0" borderId="6" xfId="0" applyNumberFormat="1" applyFont="1" applyFill="1" applyBorder="1" applyAlignment="1" applyProtection="1">
      <alignment horizontal="center" vertical="center" wrapText="1"/>
    </xf>
    <xf numFmtId="49" fontId="23" fillId="0" borderId="7" xfId="0" applyNumberFormat="1" applyFont="1" applyFill="1" applyBorder="1" applyAlignment="1" applyProtection="1">
      <alignment horizontal="center" vertical="center" wrapText="1"/>
    </xf>
    <xf numFmtId="49" fontId="23" fillId="0" borderId="4" xfId="0" applyNumberFormat="1" applyFont="1" applyFill="1" applyBorder="1" applyAlignment="1" applyProtection="1">
      <alignment horizontal="center" vertical="center" wrapText="1"/>
    </xf>
    <xf numFmtId="49" fontId="23" fillId="0" borderId="5" xfId="0" applyNumberFormat="1" applyFont="1" applyFill="1" applyBorder="1" applyAlignment="1" applyProtection="1">
      <alignment horizontal="center" vertical="center" wrapText="1"/>
    </xf>
    <xf numFmtId="49" fontId="23" fillId="0" borderId="8" xfId="0" applyNumberFormat="1" applyFont="1" applyFill="1" applyBorder="1" applyAlignment="1" applyProtection="1">
      <alignment horizontal="center" vertical="center" wrapText="1"/>
    </xf>
    <xf numFmtId="49" fontId="23" fillId="0" borderId="9" xfId="0" applyNumberFormat="1" applyFont="1" applyFill="1" applyBorder="1" applyAlignment="1" applyProtection="1">
      <alignment horizontal="center" vertical="center" wrapText="1"/>
    </xf>
    <xf numFmtId="0" fontId="24" fillId="0" borderId="0" xfId="736" applyNumberFormat="1" applyFont="1" applyFill="1" applyAlignment="1" applyProtection="1">
      <alignment horizontal="center" vertical="center" wrapText="1"/>
    </xf>
    <xf numFmtId="0" fontId="11" fillId="0" borderId="2" xfId="736" applyFont="1" applyFill="1" applyBorder="1" applyAlignment="1" applyProtection="1">
      <alignment horizontal="center" vertical="center"/>
    </xf>
    <xf numFmtId="0" fontId="10" fillId="0" borderId="2" xfId="678" applyFont="1" applyBorder="1" applyAlignment="1" applyProtection="1">
      <alignment horizontal="center" vertical="center"/>
    </xf>
    <xf numFmtId="0" fontId="24" fillId="0" borderId="0" xfId="663" applyNumberFormat="1" applyFont="1" applyFill="1" applyAlignment="1" applyProtection="1">
      <alignment horizontal="center" vertical="center" wrapText="1"/>
    </xf>
    <xf numFmtId="0" fontId="11" fillId="0" borderId="2" xfId="663" applyFont="1" applyFill="1" applyBorder="1" applyAlignment="1" applyProtection="1">
      <alignment horizontal="center" vertical="center"/>
    </xf>
    <xf numFmtId="0" fontId="24" fillId="0" borderId="0" xfId="864" applyNumberFormat="1" applyFont="1" applyFill="1" applyAlignment="1" applyProtection="1">
      <alignment horizontal="center" vertical="center" wrapText="1"/>
    </xf>
    <xf numFmtId="0" fontId="24" fillId="0" borderId="0" xfId="864" applyNumberFormat="1" applyFont="1" applyFill="1" applyAlignment="1" applyProtection="1">
      <alignment horizontal="right" vertical="center" wrapText="1"/>
    </xf>
    <xf numFmtId="0" fontId="10" fillId="0" borderId="2" xfId="533" applyFont="1" applyBorder="1" applyAlignment="1" applyProtection="1">
      <alignment horizontal="center" vertical="center"/>
    </xf>
    <xf numFmtId="0" fontId="2" fillId="0" borderId="0" xfId="864" applyNumberFormat="1" applyFont="1" applyFill="1" applyAlignment="1" applyProtection="1">
      <alignment horizontal="center" vertical="center" wrapText="1"/>
    </xf>
    <xf numFmtId="0" fontId="16" fillId="0" borderId="0" xfId="0" applyFont="1" applyFill="1" applyBorder="1" applyAlignment="1">
      <alignment horizontal="right" vertical="center" wrapText="1"/>
    </xf>
    <xf numFmtId="0" fontId="23" fillId="0" borderId="1" xfId="0" applyFont="1" applyFill="1" applyBorder="1" applyAlignment="1">
      <alignment horizontal="center" vertical="center" wrapText="1"/>
    </xf>
    <xf numFmtId="0" fontId="19" fillId="0" borderId="0" xfId="0" applyFont="1" applyFill="1" applyBorder="1" applyAlignment="1">
      <alignment vertical="center" wrapText="1"/>
    </xf>
    <xf numFmtId="0" fontId="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0" fontId="2"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8" fillId="0" borderId="0" xfId="0" applyFont="1" applyFill="1" applyBorder="1" applyAlignment="1">
      <alignment horizontal="right" vertical="center" wrapText="1"/>
    </xf>
    <xf numFmtId="0" fontId="17"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8" fillId="0" borderId="1" xfId="0" applyFont="1" applyFill="1" applyBorder="1" applyAlignment="1">
      <alignment horizontal="center" vertical="center" wrapText="1"/>
    </xf>
    <xf numFmtId="181" fontId="18" fillId="0" borderId="1" xfId="0" applyNumberFormat="1" applyFont="1" applyFill="1" applyBorder="1" applyAlignment="1">
      <alignment horizontal="left" vertical="center" wrapText="1"/>
    </xf>
    <xf numFmtId="181" fontId="18" fillId="0" borderId="1" xfId="0" applyNumberFormat="1" applyFont="1" applyFill="1" applyBorder="1" applyAlignment="1">
      <alignment horizontal="center" vertical="center" wrapText="1"/>
    </xf>
    <xf numFmtId="0" fontId="109" fillId="0" borderId="13" xfId="242" applyFont="1" applyFill="1" applyBorder="1" applyAlignment="1">
      <alignment horizontal="center" vertical="center"/>
    </xf>
    <xf numFmtId="0" fontId="11" fillId="0" borderId="16" xfId="242" applyFont="1" applyFill="1" applyBorder="1" applyAlignment="1">
      <alignment horizontal="center" vertical="center"/>
    </xf>
    <xf numFmtId="0" fontId="11" fillId="0" borderId="15" xfId="242" applyFont="1" applyFill="1" applyBorder="1" applyAlignment="1">
      <alignment horizontal="center" vertical="center"/>
    </xf>
    <xf numFmtId="0" fontId="111" fillId="0" borderId="0" xfId="242" applyNumberFormat="1" applyFont="1" applyFill="1" applyBorder="1" applyAlignment="1" applyProtection="1">
      <alignment horizontal="center" vertical="center"/>
    </xf>
    <xf numFmtId="0" fontId="8" fillId="0" borderId="0" xfId="242" applyNumberFormat="1" applyFont="1" applyFill="1" applyBorder="1" applyAlignment="1" applyProtection="1">
      <alignment horizontal="center" vertical="center"/>
    </xf>
    <xf numFmtId="0" fontId="110" fillId="0" borderId="3" xfId="440" applyFont="1" applyFill="1" applyBorder="1" applyAlignment="1">
      <alignment horizontal="center" vertical="center" wrapText="1"/>
    </xf>
    <xf numFmtId="0" fontId="110" fillId="0" borderId="10" xfId="440" applyFont="1" applyFill="1" applyBorder="1" applyAlignment="1">
      <alignment horizontal="center" vertical="center" wrapText="1"/>
    </xf>
    <xf numFmtId="0" fontId="110" fillId="0" borderId="11" xfId="440" applyFont="1" applyFill="1" applyBorder="1" applyAlignment="1">
      <alignment horizontal="center" vertical="center" wrapText="1"/>
    </xf>
    <xf numFmtId="0" fontId="2" fillId="0" borderId="0" xfId="517" applyFont="1" applyFill="1" applyBorder="1" applyAlignment="1">
      <alignment horizontal="center" vertical="center"/>
    </xf>
    <xf numFmtId="0" fontId="117" fillId="0" borderId="0" xfId="974" applyFont="1" applyFill="1" applyAlignment="1" applyProtection="1">
      <alignment horizontal="center" vertical="center"/>
    </xf>
    <xf numFmtId="0" fontId="117" fillId="0" borderId="0" xfId="974" applyFont="1" applyFill="1" applyAlignment="1">
      <alignment horizontal="center" vertical="center"/>
    </xf>
    <xf numFmtId="0" fontId="118" fillId="0" borderId="0" xfId="872" applyFont="1" applyAlignment="1">
      <alignment horizontal="center" vertical="center"/>
    </xf>
    <xf numFmtId="0" fontId="111" fillId="0" borderId="0" xfId="623" applyFont="1" applyAlignment="1">
      <alignment horizontal="center" vertical="center" shrinkToFit="1"/>
    </xf>
    <xf numFmtId="0" fontId="119" fillId="0" borderId="0" xfId="623" applyFont="1" applyAlignment="1">
      <alignment horizontal="center" vertical="center" shrinkToFit="1"/>
    </xf>
    <xf numFmtId="0" fontId="120" fillId="0" borderId="0" xfId="736" applyNumberFormat="1" applyFont="1" applyFill="1" applyAlignment="1" applyProtection="1">
      <alignment horizontal="center" vertical="center" wrapText="1"/>
    </xf>
    <xf numFmtId="0" fontId="120" fillId="0" borderId="0" xfId="663" applyNumberFormat="1" applyFont="1" applyFill="1" applyAlignment="1" applyProtection="1">
      <alignment horizontal="center" vertical="center" wrapText="1"/>
    </xf>
    <xf numFmtId="0" fontId="120" fillId="0" borderId="0" xfId="864" applyNumberFormat="1" applyFont="1" applyFill="1" applyAlignment="1" applyProtection="1">
      <alignment horizontal="center" vertical="center" wrapText="1"/>
    </xf>
    <xf numFmtId="0" fontId="121" fillId="0" borderId="0" xfId="0" applyFont="1" applyFill="1" applyBorder="1" applyAlignment="1">
      <alignment horizontal="center" vertical="center"/>
    </xf>
  </cellXfs>
  <cellStyles count="1283">
    <cellStyle name="_20100326高清市院遂宁检察院1080P配置清单26日改" xfId="110"/>
    <cellStyle name="_Book1" xfId="123"/>
    <cellStyle name="_Book1_1" xfId="109"/>
    <cellStyle name="_Book1_2" xfId="124"/>
    <cellStyle name="_Book1_2 2" xfId="14"/>
    <cellStyle name="_Book1_2 2 2" xfId="111"/>
    <cellStyle name="_Book1_2 2 2 2" xfId="118"/>
    <cellStyle name="_Book1_2 2 3" xfId="114"/>
    <cellStyle name="_Book1_2 3" xfId="102"/>
    <cellStyle name="_Book1_2 3 2" xfId="129"/>
    <cellStyle name="_Book1_2 4" xfId="132"/>
    <cellStyle name="_Book1_3" xfId="134"/>
    <cellStyle name="_Book1_3 2" xfId="121"/>
    <cellStyle name="_ET_STYLE_NoName_00_" xfId="108"/>
    <cellStyle name="_ET_STYLE_NoName_00__Book1" xfId="107"/>
    <cellStyle name="_ET_STYLE_NoName_00__Book1_1" xfId="137"/>
    <cellStyle name="_ET_STYLE_NoName_00__Book1_1 2" xfId="140"/>
    <cellStyle name="_ET_STYLE_NoName_00__Book1_1 2 2" xfId="141"/>
    <cellStyle name="_ET_STYLE_NoName_00__Book1_1 2 2 2" xfId="1"/>
    <cellStyle name="_ET_STYLE_NoName_00__Book1_1 2 3" xfId="144"/>
    <cellStyle name="_ET_STYLE_NoName_00__Book1_1 3" xfId="146"/>
    <cellStyle name="_ET_STYLE_NoName_00__Book1_1 3 2" xfId="147"/>
    <cellStyle name="_ET_STYLE_NoName_00__Book1_1 4" xfId="150"/>
    <cellStyle name="_ET_STYLE_NoName_00__Sheet3" xfId="34"/>
    <cellStyle name="_关闭破产企业已移交地方管理中小学校退休教师情况明细表(1)" xfId="151"/>
    <cellStyle name="_弱电系统设备配置报价清单" xfId="99"/>
    <cellStyle name="0,0_x000d_&#10;NA_x000d_&#10;" xfId="153"/>
    <cellStyle name="0,0_x005f_x000d__x005f_x000a_NA_x005f_x000d__x005f_x000a_" xfId="157"/>
    <cellStyle name="20% - 强调文字颜色 1 2" xfId="159"/>
    <cellStyle name="20% - 强调文字颜色 1 2 2" xfId="162"/>
    <cellStyle name="20% - 强调文字颜色 1 3" xfId="163"/>
    <cellStyle name="20% - 强调文字颜色 2 2" xfId="166"/>
    <cellStyle name="20% - 强调文字颜色 2 2 2" xfId="167"/>
    <cellStyle name="20% - 强调文字颜色 2 3" xfId="168"/>
    <cellStyle name="20% - 强调文字颜色 3 2" xfId="171"/>
    <cellStyle name="20% - 强调文字颜色 3 2 2" xfId="173"/>
    <cellStyle name="20% - 强调文字颜色 3 3" xfId="66"/>
    <cellStyle name="20% - 强调文字颜色 4 2" xfId="175"/>
    <cellStyle name="20% - 强调文字颜色 4 2 2" xfId="178"/>
    <cellStyle name="20% - 强调文字颜色 4 3" xfId="180"/>
    <cellStyle name="20% - 强调文字颜色 5 2" xfId="182"/>
    <cellStyle name="20% - 强调文字颜色 5 2 2" xfId="183"/>
    <cellStyle name="20% - 强调文字颜色 5 3" xfId="184"/>
    <cellStyle name="20% - 强调文字颜色 6 2" xfId="185"/>
    <cellStyle name="20% - 强调文字颜色 6 2 2" xfId="186"/>
    <cellStyle name="20% - 强调文字颜色 6 3" xfId="188"/>
    <cellStyle name="40% - 强调文字颜色 1 2" xfId="190"/>
    <cellStyle name="40% - 强调文字颜色 1 2 2" xfId="192"/>
    <cellStyle name="40% - 强调文字颜色 1 3" xfId="194"/>
    <cellStyle name="40% - 强调文字颜色 2 2" xfId="197"/>
    <cellStyle name="40% - 强调文字颜色 2 2 2" xfId="199"/>
    <cellStyle name="40% - 强调文字颜色 2 3" xfId="201"/>
    <cellStyle name="40% - 强调文字颜色 3 2" xfId="203"/>
    <cellStyle name="40% - 强调文字颜色 3 2 2" xfId="204"/>
    <cellStyle name="40% - 强调文字颜色 3 3" xfId="205"/>
    <cellStyle name="40% - 强调文字颜色 4 2" xfId="57"/>
    <cellStyle name="40% - 强调文字颜色 4 2 2" xfId="208"/>
    <cellStyle name="40% - 强调文字颜色 4 3" xfId="209"/>
    <cellStyle name="40% - 强调文字颜色 5 2" xfId="212"/>
    <cellStyle name="40% - 强调文字颜色 5 2 2" xfId="213"/>
    <cellStyle name="40% - 强调文字颜色 5 3" xfId="217"/>
    <cellStyle name="40% - 强调文字颜色 6 2" xfId="221"/>
    <cellStyle name="40% - 强调文字颜色 6 2 2" xfId="223"/>
    <cellStyle name="40% - 强调文字颜色 6 3" xfId="228"/>
    <cellStyle name="60% - 强调文字颜色 1 2" xfId="229"/>
    <cellStyle name="60% - 强调文字颜色 1 2 2" xfId="232"/>
    <cellStyle name="60% - 强调文字颜色 1 2 2 2" xfId="233"/>
    <cellStyle name="60% - 强调文字颜色 1 2 3" xfId="237"/>
    <cellStyle name="60% - 强调文字颜色 1 3" xfId="239"/>
    <cellStyle name="60% - 强调文字颜色 1 3 2" xfId="240"/>
    <cellStyle name="60% - 强调文字颜色 2 2" xfId="245"/>
    <cellStyle name="60% - 强调文字颜色 2 2 2" xfId="45"/>
    <cellStyle name="60% - 强调文字颜色 2 2 2 2" xfId="51"/>
    <cellStyle name="60% - 强调文字颜色 2 2 3" xfId="247"/>
    <cellStyle name="60% - 强调文字颜色 2 3" xfId="35"/>
    <cellStyle name="60% - 强调文字颜色 2 3 2" xfId="250"/>
    <cellStyle name="60% - 强调文字颜色 3 2" xfId="252"/>
    <cellStyle name="60% - 强调文字颜色 3 2 2" xfId="254"/>
    <cellStyle name="60% - 强调文字颜色 3 2 2 2" xfId="169"/>
    <cellStyle name="60% - 强调文字颜色 3 2 3" xfId="255"/>
    <cellStyle name="60% - 强调文字颜色 3 3" xfId="256"/>
    <cellStyle name="60% - 强调文字颜色 3 3 2" xfId="259"/>
    <cellStyle name="60% - 强调文字颜色 4 2" xfId="262"/>
    <cellStyle name="60% - 强调文字颜色 4 2 2" xfId="264"/>
    <cellStyle name="60% - 强调文字颜色 4 2 2 2" xfId="31"/>
    <cellStyle name="60% - 强调文字颜色 4 2 3" xfId="64"/>
    <cellStyle name="60% - 强调文字颜色 4 3" xfId="214"/>
    <cellStyle name="60% - 强调文字颜色 4 3 2" xfId="267"/>
    <cellStyle name="60% - 强调文字颜色 5 2" xfId="268"/>
    <cellStyle name="60% - 强调文字颜色 5 2 2" xfId="272"/>
    <cellStyle name="60% - 强调文字颜色 5 2 2 2" xfId="96"/>
    <cellStyle name="60% - 强调文字颜色 5 2 3" xfId="274"/>
    <cellStyle name="60% - 强调文字颜色 5 3" xfId="277"/>
    <cellStyle name="60% - 强调文字颜色 5 3 2" xfId="279"/>
    <cellStyle name="60% - 强调文字颜色 6 2" xfId="281"/>
    <cellStyle name="60% - 强调文字颜色 6 2 2" xfId="282"/>
    <cellStyle name="60% - 强调文字颜色 6 2 2 2" xfId="285"/>
    <cellStyle name="60% - 强调文字颜色 6 2 3" xfId="287"/>
    <cellStyle name="60% - 强调文字颜色 6 3" xfId="288"/>
    <cellStyle name="60% - 强调文字颜色 6 3 2" xfId="24"/>
    <cellStyle name="6mal" xfId="289"/>
    <cellStyle name="Accent1" xfId="195"/>
    <cellStyle name="Accent1 - 20%" xfId="154"/>
    <cellStyle name="Accent1 - 20% 2" xfId="164"/>
    <cellStyle name="Accent1 - 20% 2 2" xfId="291"/>
    <cellStyle name="Accent1 - 20% 3" xfId="294"/>
    <cellStyle name="Accent1 - 40%" xfId="295"/>
    <cellStyle name="Accent1 - 40% 2" xfId="298"/>
    <cellStyle name="Accent1 - 40% 2 2" xfId="299"/>
    <cellStyle name="Accent1 - 40% 3" xfId="300"/>
    <cellStyle name="Accent1 - 60%" xfId="303"/>
    <cellStyle name="Accent1 - 60% 2" xfId="304"/>
    <cellStyle name="Accent1 - 60% 2 2" xfId="46"/>
    <cellStyle name="Accent1 - 60% 3" xfId="308"/>
    <cellStyle name="Accent1 2" xfId="310"/>
    <cellStyle name="Accent1 2 2" xfId="312"/>
    <cellStyle name="Accent1 3" xfId="314"/>
    <cellStyle name="Accent1 3 2" xfId="315"/>
    <cellStyle name="Accent1 4" xfId="149"/>
    <cellStyle name="Accent1 4 2" xfId="135"/>
    <cellStyle name="Accent1 5" xfId="10"/>
    <cellStyle name="Accent1 5 2" xfId="317"/>
    <cellStyle name="Accent1 6" xfId="319"/>
    <cellStyle name="Accent1 7" xfId="323"/>
    <cellStyle name="Accent1 8" xfId="326"/>
    <cellStyle name="Accent1 9" xfId="328"/>
    <cellStyle name="Accent2" xfId="329"/>
    <cellStyle name="Accent2 - 20%" xfId="126"/>
    <cellStyle name="Accent2 - 20% 2" xfId="17"/>
    <cellStyle name="Accent2 - 20% 2 2" xfId="112"/>
    <cellStyle name="Accent2 - 20% 3" xfId="105"/>
    <cellStyle name="Accent2 - 40%" xfId="19"/>
    <cellStyle name="Accent2 - 40% 2" xfId="85"/>
    <cellStyle name="Accent2 - 40% 2 2" xfId="333"/>
    <cellStyle name="Accent2 - 40% 3" xfId="88"/>
    <cellStyle name="Accent2 - 60%" xfId="25"/>
    <cellStyle name="Accent2 - 60% 2" xfId="335"/>
    <cellStyle name="Accent2 - 60% 2 2" xfId="337"/>
    <cellStyle name="Accent2 - 60% 3" xfId="341"/>
    <cellStyle name="Accent2 2" xfId="343"/>
    <cellStyle name="Accent2 2 2" xfId="344"/>
    <cellStyle name="Accent2 3" xfId="347"/>
    <cellStyle name="Accent2 3 2" xfId="348"/>
    <cellStyle name="Accent2 4" xfId="349"/>
    <cellStyle name="Accent2 4 2" xfId="350"/>
    <cellStyle name="Accent2 5" xfId="224"/>
    <cellStyle name="Accent2 5 2" xfId="351"/>
    <cellStyle name="Accent2 6" xfId="354"/>
    <cellStyle name="Accent2 7" xfId="358"/>
    <cellStyle name="Accent2 8" xfId="359"/>
    <cellStyle name="Accent2 9" xfId="360"/>
    <cellStyle name="Accent3" xfId="361"/>
    <cellStyle name="Accent3 - 20%" xfId="362"/>
    <cellStyle name="Accent3 - 20% 2" xfId="365"/>
    <cellStyle name="Accent3 - 20% 2 2" xfId="370"/>
    <cellStyle name="Accent3 - 20% 3" xfId="375"/>
    <cellStyle name="Accent3 - 40%" xfId="377"/>
    <cellStyle name="Accent3 - 40% 2" xfId="381"/>
    <cellStyle name="Accent3 - 40% 2 2" xfId="382"/>
    <cellStyle name="Accent3 - 40% 3" xfId="385"/>
    <cellStyle name="Accent3 - 60%" xfId="389"/>
    <cellStyle name="Accent3 - 60% 2" xfId="392"/>
    <cellStyle name="Accent3 - 60% 2 2" xfId="393"/>
    <cellStyle name="Accent3 - 60% 3" xfId="396"/>
    <cellStyle name="Accent3 2" xfId="397"/>
    <cellStyle name="Accent3 2 2" xfId="398"/>
    <cellStyle name="Accent3 3" xfId="400"/>
    <cellStyle name="Accent3 3 2" xfId="401"/>
    <cellStyle name="Accent3 4" xfId="402"/>
    <cellStyle name="Accent3 4 2" xfId="39"/>
    <cellStyle name="Accent3 5" xfId="404"/>
    <cellStyle name="Accent3 5 2" xfId="406"/>
    <cellStyle name="Accent3 6" xfId="409"/>
    <cellStyle name="Accent3 7" xfId="413"/>
    <cellStyle name="Accent3 8" xfId="416"/>
    <cellStyle name="Accent3 9" xfId="420"/>
    <cellStyle name="Accent4" xfId="423"/>
    <cellStyle name="Accent4 - 20%" xfId="425"/>
    <cellStyle name="Accent4 - 20% 2" xfId="429"/>
    <cellStyle name="Accent4 - 20% 2 2" xfId="432"/>
    <cellStyle name="Accent4 - 20% 3" xfId="434"/>
    <cellStyle name="Accent4 - 40%" xfId="437"/>
    <cellStyle name="Accent4 - 40% 2" xfId="441"/>
    <cellStyle name="Accent4 - 40% 2 2" xfId="446"/>
    <cellStyle name="Accent4 - 40% 3" xfId="451"/>
    <cellStyle name="Accent4 - 60%" xfId="387"/>
    <cellStyle name="Accent4 - 60% 2" xfId="453"/>
    <cellStyle name="Accent4 - 60% 2 2" xfId="455"/>
    <cellStyle name="Accent4 - 60% 3" xfId="456"/>
    <cellStyle name="Accent4 2" xfId="458"/>
    <cellStyle name="Accent4 2 2" xfId="53"/>
    <cellStyle name="Accent4 3" xfId="460"/>
    <cellStyle name="Accent4 3 2" xfId="378"/>
    <cellStyle name="Accent4 4" xfId="462"/>
    <cellStyle name="Accent4 4 2" xfId="463"/>
    <cellStyle name="Accent4 5" xfId="33"/>
    <cellStyle name="Accent4 5 2" xfId="390"/>
    <cellStyle name="Accent4 6" xfId="468"/>
    <cellStyle name="Accent4 7" xfId="471"/>
    <cellStyle name="Accent4 8" xfId="473"/>
    <cellStyle name="Accent4 9" xfId="156"/>
    <cellStyle name="Accent5" xfId="474"/>
    <cellStyle name="Accent5 - 20%" xfId="293"/>
    <cellStyle name="Accent5 - 20% 2" xfId="475"/>
    <cellStyle name="Accent5 - 20% 2 2" xfId="477"/>
    <cellStyle name="Accent5 - 20% 3" xfId="481"/>
    <cellStyle name="Accent5 - 40%" xfId="482"/>
    <cellStyle name="Accent5 - 40% 2" xfId="258"/>
    <cellStyle name="Accent5 - 40% 2 2" xfId="261"/>
    <cellStyle name="Accent5 - 40% 3" xfId="339"/>
    <cellStyle name="Accent5 - 60%" xfId="485"/>
    <cellStyle name="Accent5 - 60% 2" xfId="488"/>
    <cellStyle name="Accent5 - 60% 2 2" xfId="37"/>
    <cellStyle name="Accent5 - 60% 3" xfId="138"/>
    <cellStyle name="Accent5 2" xfId="363"/>
    <cellStyle name="Accent5 2 2" xfId="366"/>
    <cellStyle name="Accent5 3" xfId="492"/>
    <cellStyle name="Accent5 3 2" xfId="495"/>
    <cellStyle name="Accent5 4" xfId="152"/>
    <cellStyle name="Accent5 4 2" xfId="498"/>
    <cellStyle name="Accent5 5" xfId="499"/>
    <cellStyle name="Accent5 5 2" xfId="502"/>
    <cellStyle name="Accent5 6" xfId="373"/>
    <cellStyle name="Accent5 7" xfId="506"/>
    <cellStyle name="Accent5 8" xfId="510"/>
    <cellStyle name="Accent5 9" xfId="6"/>
    <cellStyle name="Accent6" xfId="459"/>
    <cellStyle name="Accent6 - 20%" xfId="512"/>
    <cellStyle name="Accent6 - 20% 2" xfId="210"/>
    <cellStyle name="Accent6 - 20% 2 2" xfId="80"/>
    <cellStyle name="Accent6 - 20% 3" xfId="187"/>
    <cellStyle name="Accent6 - 40%" xfId="443"/>
    <cellStyle name="Accent6 - 40% 2" xfId="448"/>
    <cellStyle name="Accent6 - 40% 2 2" xfId="513"/>
    <cellStyle name="Accent6 - 40% 3" xfId="518"/>
    <cellStyle name="Accent6 - 60%" xfId="248"/>
    <cellStyle name="Accent6 - 60% 2" xfId="519"/>
    <cellStyle name="Accent6 - 60% 2 2" xfId="181"/>
    <cellStyle name="Accent6 - 60% 3" xfId="520"/>
    <cellStyle name="Accent6 2" xfId="54"/>
    <cellStyle name="Accent6 2 2" xfId="230"/>
    <cellStyle name="Accent6 3" xfId="38"/>
    <cellStyle name="Accent6 3 2" xfId="243"/>
    <cellStyle name="Accent6 4" xfId="23"/>
    <cellStyle name="Accent6 4 2" xfId="253"/>
    <cellStyle name="Accent6 5" xfId="56"/>
    <cellStyle name="Accent6 5 2" xfId="263"/>
    <cellStyle name="Accent6 6" xfId="98"/>
    <cellStyle name="Accent6 7" xfId="101"/>
    <cellStyle name="Accent6 8" xfId="522"/>
    <cellStyle name="Accent6 9" xfId="297"/>
    <cellStyle name="args.style" xfId="12"/>
    <cellStyle name="Category" xfId="491"/>
    <cellStyle name="Category 2" xfId="494"/>
    <cellStyle name="ColLevel_0" xfId="515"/>
    <cellStyle name="Comma [0]_!!!GO" xfId="497"/>
    <cellStyle name="comma zerodec" xfId="399"/>
    <cellStyle name="Comma_!!!GO" xfId="524"/>
    <cellStyle name="Currency [0]_!!!GO" xfId="313"/>
    <cellStyle name="Currency_!!!GO" xfId="526"/>
    <cellStyle name="Currency1" xfId="531"/>
    <cellStyle name="Date" xfId="355"/>
    <cellStyle name="Date 2" xfId="532"/>
    <cellStyle name="Date 2 2" xfId="534"/>
    <cellStyle name="Date 3" xfId="311"/>
    <cellStyle name="Dollar (zero dec)" xfId="535"/>
    <cellStyle name="Grey" xfId="540"/>
    <cellStyle name="Header1" xfId="543"/>
    <cellStyle name="Header1 2" xfId="331"/>
    <cellStyle name="Header2" xfId="283"/>
    <cellStyle name="Header2 2" xfId="286"/>
    <cellStyle name="Header2 2 2" xfId="544"/>
    <cellStyle name="Header2 3" xfId="545"/>
    <cellStyle name="Input [yellow]" xfId="547"/>
    <cellStyle name="Input [yellow] 2" xfId="549"/>
    <cellStyle name="Input [yellow] 2 2" xfId="550"/>
    <cellStyle name="Input [yellow] 2 2 2" xfId="478"/>
    <cellStyle name="Input [yellow] 2 3" xfId="552"/>
    <cellStyle name="Input [yellow] 3" xfId="554"/>
    <cellStyle name="Input [yellow] 3 2" xfId="555"/>
    <cellStyle name="Input [yellow] 4" xfId="28"/>
    <cellStyle name="Input Cells" xfId="556"/>
    <cellStyle name="Linked Cells" xfId="559"/>
    <cellStyle name="Millares [0]_96 Risk" xfId="560"/>
    <cellStyle name="Millares_96 Risk" xfId="564"/>
    <cellStyle name="Milliers [0]_!!!GO" xfId="567"/>
    <cellStyle name="Milliers_!!!GO" xfId="364"/>
    <cellStyle name="Moneda [0]_96 Risk" xfId="568"/>
    <cellStyle name="Moneda_96 Risk" xfId="411"/>
    <cellStyle name="Month" xfId="571"/>
    <cellStyle name="Month 2" xfId="573"/>
    <cellStyle name="Mon閠aire [0]_!!!GO" xfId="380"/>
    <cellStyle name="Mon閠aire_!!!GO" xfId="176"/>
    <cellStyle name="New Times Roman" xfId="461"/>
    <cellStyle name="no dec" xfId="576"/>
    <cellStyle name="no dec 2" xfId="578"/>
    <cellStyle name="no dec 2 2" xfId="580"/>
    <cellStyle name="no dec 3" xfId="584"/>
    <cellStyle name="Normal" xfId="585"/>
    <cellStyle name="Normal - Style1" xfId="586"/>
    <cellStyle name="Normal_!!!GO" xfId="588"/>
    <cellStyle name="per.style" xfId="593"/>
    <cellStyle name="Percent [2]" xfId="142"/>
    <cellStyle name="Percent [2] 2" xfId="596"/>
    <cellStyle name="Percent_!!!GO" xfId="598"/>
    <cellStyle name="Pourcentage_pldt" xfId="602"/>
    <cellStyle name="PSChar" xfId="89"/>
    <cellStyle name="PSChar 2" xfId="605"/>
    <cellStyle name="PSDate" xfId="608"/>
    <cellStyle name="PSDate 2" xfId="610"/>
    <cellStyle name="PSDec" xfId="611"/>
    <cellStyle name="PSDec 2" xfId="615"/>
    <cellStyle name="PSHeading" xfId="617"/>
    <cellStyle name="PSHeading 2" xfId="575"/>
    <cellStyle name="PSHeading 2 2" xfId="577"/>
    <cellStyle name="PSHeading 2 2 2" xfId="579"/>
    <cellStyle name="PSHeading 2 2 3" xfId="618"/>
    <cellStyle name="PSHeading 2 3" xfId="583"/>
    <cellStyle name="PSHeading 2 4" xfId="620"/>
    <cellStyle name="PSHeading 3" xfId="621"/>
    <cellStyle name="PSHeading 3 2" xfId="301"/>
    <cellStyle name="PSHeading 3 3" xfId="607"/>
    <cellStyle name="PSHeading 4" xfId="62"/>
    <cellStyle name="PSHeading 5" xfId="464"/>
    <cellStyle name="PSInt" xfId="589"/>
    <cellStyle name="PSInt 2" xfId="622"/>
    <cellStyle name="PSSpacer" xfId="457"/>
    <cellStyle name="PSSpacer 2" xfId="625"/>
    <cellStyle name="RowLevel_0" xfId="280"/>
    <cellStyle name="sstot" xfId="321"/>
    <cellStyle name="sstot 2" xfId="628"/>
    <cellStyle name="Standard_AREAS" xfId="629"/>
    <cellStyle name="t" xfId="345"/>
    <cellStyle name="t 2" xfId="631"/>
    <cellStyle name="t_HVAC Equipment (3)" xfId="594"/>
    <cellStyle name="t_HVAC Equipment (3) 2" xfId="632"/>
    <cellStyle name="百分比" xfId="29" builtinId="5"/>
    <cellStyle name="百分比 10" xfId="574"/>
    <cellStyle name="百分比 2" xfId="422"/>
    <cellStyle name="百分比 2 10" xfId="276"/>
    <cellStyle name="百分比 2 10 2" xfId="115"/>
    <cellStyle name="百分比 2 11" xfId="634"/>
    <cellStyle name="百分比 2 11 2" xfId="637"/>
    <cellStyle name="百分比 2 12" xfId="642"/>
    <cellStyle name="百分比 2 2" xfId="645"/>
    <cellStyle name="百分比 2 2 2" xfId="427"/>
    <cellStyle name="百分比 2 2 2 2" xfId="431"/>
    <cellStyle name="百分比 2 2 2 2 2" xfId="433"/>
    <cellStyle name="百分比 2 2 2 3" xfId="435"/>
    <cellStyle name="百分比 2 2 3" xfId="646"/>
    <cellStyle name="百分比 2 2 3 2" xfId="648"/>
    <cellStyle name="百分比 2 2 4" xfId="113"/>
    <cellStyle name="百分比 2 2 4 2" xfId="119"/>
    <cellStyle name="百分比 2 2 5" xfId="117"/>
    <cellStyle name="百分比 2 3" xfId="649"/>
    <cellStyle name="百分比 2 3 2" xfId="650"/>
    <cellStyle name="百分比 2 3 2 2" xfId="652"/>
    <cellStyle name="百分比 2 3 2 2 2" xfId="509"/>
    <cellStyle name="百分比 2 3 2 3" xfId="654"/>
    <cellStyle name="百分比 2 3 3" xfId="655"/>
    <cellStyle name="百分比 2 3 3 2" xfId="657"/>
    <cellStyle name="百分比 2 3 4" xfId="131"/>
    <cellStyle name="百分比 2 3 4 2" xfId="238"/>
    <cellStyle name="百分比 2 3 5" xfId="636"/>
    <cellStyle name="百分比 2 4" xfId="658"/>
    <cellStyle name="百分比 2 4 2" xfId="439"/>
    <cellStyle name="百分比 2 4 2 2" xfId="444"/>
    <cellStyle name="百分比 2 4 3" xfId="523"/>
    <cellStyle name="百分比 2 4 3 2" xfId="659"/>
    <cellStyle name="百分比 2 4 4" xfId="660"/>
    <cellStyle name="百分比 2 5" xfId="661"/>
    <cellStyle name="百分比 2 5 2" xfId="587"/>
    <cellStyle name="百分比 2 6" xfId="662"/>
    <cellStyle name="百分比 2 6 2" xfId="384"/>
    <cellStyle name="百分比 2 7" xfId="665"/>
    <cellStyle name="百分比 2 7 2" xfId="143"/>
    <cellStyle name="百分比 2 8" xfId="669"/>
    <cellStyle name="百分比 2 8 2" xfId="11"/>
    <cellStyle name="百分比 2 9" xfId="218"/>
    <cellStyle name="百分比 2 9 2" xfId="225"/>
    <cellStyle name="百分比 2 9 2 2" xfId="352"/>
    <cellStyle name="百分比 2 9 3" xfId="357"/>
    <cellStyle name="百分比 3" xfId="670"/>
    <cellStyle name="百分比 3 2" xfId="671"/>
    <cellStyle name="百分比 3 2 2" xfId="672"/>
    <cellStyle name="百分比 3 3" xfId="673"/>
    <cellStyle name="百分比 3 3 2" xfId="582"/>
    <cellStyle name="百分比 3 4" xfId="675"/>
    <cellStyle name="百分比 4" xfId="48"/>
    <cellStyle name="百分比 4 2" xfId="677"/>
    <cellStyle name="百分比 4 2 2" xfId="467"/>
    <cellStyle name="百分比 4 3" xfId="368"/>
    <cellStyle name="百分比 5" xfId="52"/>
    <cellStyle name="百分比 5 2" xfId="538"/>
    <cellStyle name="百分比 6" xfId="55"/>
    <cellStyle name="百分比 6 2" xfId="680"/>
    <cellStyle name="百分比 7" xfId="40"/>
    <cellStyle name="百分比 7 2" xfId="639"/>
    <cellStyle name="百分比 8" xfId="600"/>
    <cellStyle name="百分比 8 2" xfId="681"/>
    <cellStyle name="百分比 9" xfId="684"/>
    <cellStyle name="百分比 9 2" xfId="686"/>
    <cellStyle name="捠壿 [0.00]_Region Orders (2)" xfId="388"/>
    <cellStyle name="捠壿_Region Orders (2)" xfId="688"/>
    <cellStyle name="编号" xfId="394"/>
    <cellStyle name="编号 2" xfId="674"/>
    <cellStyle name="编号 2 2" xfId="606"/>
    <cellStyle name="编号 2 2 2" xfId="609"/>
    <cellStyle name="编号 2 3" xfId="690"/>
    <cellStyle name="编号 3" xfId="691"/>
    <cellStyle name="编号 3 2" xfId="74"/>
    <cellStyle name="编号 4" xfId="613"/>
    <cellStyle name="标题 1 2" xfId="676"/>
    <cellStyle name="标题 1 2 2" xfId="466"/>
    <cellStyle name="标题 1 2 2 2" xfId="570"/>
    <cellStyle name="标题 1 2 3" xfId="470"/>
    <cellStyle name="标题 1 2 4" xfId="472"/>
    <cellStyle name="标题 1 3" xfId="369"/>
    <cellStyle name="标题 1 3 2" xfId="374"/>
    <cellStyle name="标题 1 3 2 2" xfId="692"/>
    <cellStyle name="标题 1 3 3" xfId="505"/>
    <cellStyle name="标题 1 3 4" xfId="508"/>
    <cellStyle name="标题 1 4" xfId="376"/>
    <cellStyle name="标题 1 4 2" xfId="97"/>
    <cellStyle name="标题 1 4 2 2" xfId="269"/>
    <cellStyle name="标题 1 4 3" xfId="100"/>
    <cellStyle name="标题 1 4 4" xfId="521"/>
    <cellStyle name="标题 1 5" xfId="305"/>
    <cellStyle name="标题 1 5 2" xfId="47"/>
    <cellStyle name="标题 1 5 3" xfId="694"/>
    <cellStyle name="标题 1 6" xfId="309"/>
    <cellStyle name="标题 1 7" xfId="697"/>
    <cellStyle name="标题 10" xfId="643"/>
    <cellStyle name="标题 2 2" xfId="537"/>
    <cellStyle name="标题 2 2 2" xfId="664"/>
    <cellStyle name="标题 2 2 2 2" xfId="145"/>
    <cellStyle name="标题 2 2 3" xfId="667"/>
    <cellStyle name="标题 2 2 4" xfId="222"/>
    <cellStyle name="标题 2 3" xfId="493"/>
    <cellStyle name="标题 2 3 2" xfId="699"/>
    <cellStyle name="标题 2 3 2 2" xfId="701"/>
    <cellStyle name="标题 2 3 3" xfId="484"/>
    <cellStyle name="标题 2 3 4" xfId="528"/>
    <cellStyle name="标题 2 4" xfId="703"/>
    <cellStyle name="标题 2 4 2" xfId="695"/>
    <cellStyle name="标题 2 4 2 2" xfId="704"/>
    <cellStyle name="标题 2 4 3" xfId="705"/>
    <cellStyle name="标题 2 4 4" xfId="708"/>
    <cellStyle name="标题 2 5" xfId="710"/>
    <cellStyle name="标题 2 5 2" xfId="713"/>
    <cellStyle name="标题 2 5 3" xfId="714"/>
    <cellStyle name="标题 2 6" xfId="715"/>
    <cellStyle name="标题 2 7" xfId="711"/>
    <cellStyle name="标题 3 2" xfId="679"/>
    <cellStyle name="标题 3 2 2" xfId="718"/>
    <cellStyle name="标题 3 2 2 2" xfId="706"/>
    <cellStyle name="标题 3 2 3" xfId="720"/>
    <cellStyle name="标题 3 2 4" xfId="235"/>
    <cellStyle name="标题 3 3" xfId="496"/>
    <cellStyle name="标题 3 3 2" xfId="525"/>
    <cellStyle name="标题 3 3 2 2" xfId="722"/>
    <cellStyle name="标题 3 3 3" xfId="724"/>
    <cellStyle name="标题 3 3 4" xfId="726"/>
    <cellStyle name="标题 3 4" xfId="727"/>
    <cellStyle name="标题 3 4 2" xfId="728"/>
    <cellStyle name="标题 3 4 2 2" xfId="729"/>
    <cellStyle name="标题 3 4 3" xfId="723"/>
    <cellStyle name="标题 3 4 4" xfId="514"/>
    <cellStyle name="标题 3 5" xfId="731"/>
    <cellStyle name="标题 3 5 2" xfId="732"/>
    <cellStyle name="标题 3 5 3" xfId="734"/>
    <cellStyle name="标题 3 6" xfId="735"/>
    <cellStyle name="标题 3 7" xfId="738"/>
    <cellStyle name="标题 4 2" xfId="641"/>
    <cellStyle name="标题 4 2 2" xfId="741"/>
    <cellStyle name="标题 4 2 2 2" xfId="743"/>
    <cellStyle name="标题 4 2 3" xfId="745"/>
    <cellStyle name="标题 4 2 4" xfId="746"/>
    <cellStyle name="标题 4 3" xfId="748"/>
    <cellStyle name="标题 4 3 2" xfId="750"/>
    <cellStyle name="标题 4 3 2 2" xfId="751"/>
    <cellStyle name="标题 4 3 3" xfId="752"/>
    <cellStyle name="标题 4 3 4" xfId="753"/>
    <cellStyle name="标题 4 4" xfId="206"/>
    <cellStyle name="标题 4 4 2" xfId="755"/>
    <cellStyle name="标题 4 4 2 2" xfId="612"/>
    <cellStyle name="标题 4 4 3" xfId="730"/>
    <cellStyle name="标题 4 4 4" xfId="756"/>
    <cellStyle name="标题 4 5" xfId="758"/>
    <cellStyle name="标题 4 5 2" xfId="72"/>
    <cellStyle name="标题 4 5 3" xfId="61"/>
    <cellStyle name="标题 4 6" xfId="760"/>
    <cellStyle name="标题 4 7" xfId="764"/>
    <cellStyle name="标题 5" xfId="601"/>
    <cellStyle name="标题 5 2" xfId="682"/>
    <cellStyle name="标题 5 2 2" xfId="765"/>
    <cellStyle name="标题 5 3" xfId="766"/>
    <cellStyle name="标题 5 4" xfId="78"/>
    <cellStyle name="标题 6" xfId="685"/>
    <cellStyle name="标题 6 2" xfId="687"/>
    <cellStyle name="标题 6 2 2" xfId="296"/>
    <cellStyle name="标题 6 3" xfId="561"/>
    <cellStyle name="标题 6 4" xfId="767"/>
    <cellStyle name="标题 7" xfId="768"/>
    <cellStyle name="标题 7 2" xfId="769"/>
    <cellStyle name="标题 7 2 2" xfId="770"/>
    <cellStyle name="标题 7 3" xfId="771"/>
    <cellStyle name="标题 7 4" xfId="454"/>
    <cellStyle name="标题 8" xfId="772"/>
    <cellStyle name="标题 8 2" xfId="773"/>
    <cellStyle name="标题 8 3" xfId="776"/>
    <cellStyle name="标题 9" xfId="778"/>
    <cellStyle name="标题1" xfId="779"/>
    <cellStyle name="标题1 2" xfId="781"/>
    <cellStyle name="标题1 2 2" xfId="782"/>
    <cellStyle name="标题1 2 2 2" xfId="784"/>
    <cellStyle name="标题1 2 3" xfId="785"/>
    <cellStyle name="标题1 3" xfId="787"/>
    <cellStyle name="标题1 3 2" xfId="788"/>
    <cellStyle name="标题1 4" xfId="689"/>
    <cellStyle name="表标题" xfId="789"/>
    <cellStyle name="表标题 2" xfId="790"/>
    <cellStyle name="部门" xfId="791"/>
    <cellStyle name="部门 2" xfId="793"/>
    <cellStyle name="部门 2 2" xfId="562"/>
    <cellStyle name="部门 2 2 2" xfId="796"/>
    <cellStyle name="部门 2 3" xfId="798"/>
    <cellStyle name="部门 3" xfId="800"/>
    <cellStyle name="部门 3 2" xfId="320"/>
    <cellStyle name="部门 4" xfId="2"/>
    <cellStyle name="差 2" xfId="412"/>
    <cellStyle name="差 2 2" xfId="803"/>
    <cellStyle name="差 2 2 2" xfId="804"/>
    <cellStyle name="差 2 3" xfId="806"/>
    <cellStyle name="差 2 4" xfId="807"/>
    <cellStyle name="差 3" xfId="415"/>
    <cellStyle name="差 3 2" xfId="808"/>
    <cellStyle name="差 3 2 2" xfId="810"/>
    <cellStyle name="差 3 3" xfId="812"/>
    <cellStyle name="差 3 4" xfId="813"/>
    <cellStyle name="差 4" xfId="419"/>
    <cellStyle name="差 4 2" xfId="644"/>
    <cellStyle name="差 4 2 2" xfId="424"/>
    <cellStyle name="差 4 3" xfId="814"/>
    <cellStyle name="差 4 4" xfId="815"/>
    <cellStyle name="差 5" xfId="816"/>
    <cellStyle name="差 5 2" xfId="786"/>
    <cellStyle name="差 5 3" xfId="817"/>
    <cellStyle name="差 6" xfId="818"/>
    <cellStyle name="差 7" xfId="50"/>
    <cellStyle name="差 8" xfId="820"/>
    <cellStyle name="差_0502通海县" xfId="822"/>
    <cellStyle name="差_0502通海县 2" xfId="823"/>
    <cellStyle name="差_0502通海县 2 2" xfId="819"/>
    <cellStyle name="差_0502通海县 3" xfId="536"/>
    <cellStyle name="差_0605石屏" xfId="63"/>
    <cellStyle name="差_0605石屏 2" xfId="500"/>
    <cellStyle name="差_0605石屏 2 2" xfId="503"/>
    <cellStyle name="差_0605石屏 3" xfId="372"/>
    <cellStyle name="差_0605石屏县" xfId="811"/>
    <cellStyle name="差_0605石屏县 2" xfId="824"/>
    <cellStyle name="差_0605石屏县 2 2" xfId="825"/>
    <cellStyle name="差_0605石屏县 3" xfId="826"/>
    <cellStyle name="差_1110洱源" xfId="761"/>
    <cellStyle name="差_1110洱源 2" xfId="325"/>
    <cellStyle name="差_1110洱源 2 2" xfId="827"/>
    <cellStyle name="差_1110洱源 3" xfId="327"/>
    <cellStyle name="差_11大理" xfId="828"/>
    <cellStyle name="差_11大理 2" xfId="829"/>
    <cellStyle name="差_11大理 2 2" xfId="84"/>
    <cellStyle name="差_11大理 3" xfId="830"/>
    <cellStyle name="差_2007年地州资金往来对账表" xfId="832"/>
    <cellStyle name="差_2007年地州资金往来对账表 2" xfId="833"/>
    <cellStyle name="差_2007年地州资金往来对账表 2 2" xfId="834"/>
    <cellStyle name="差_2007年地州资金往来对账表 3" xfId="835"/>
    <cellStyle name="差_2008年地州对账表(国库资金）" xfId="836"/>
    <cellStyle name="差_2008年地州对账表(国库资金） 2" xfId="838"/>
    <cellStyle name="差_2008年地州对账表(国库资金） 2 2" xfId="840"/>
    <cellStyle name="差_2008年地州对账表(国库资金） 3" xfId="128"/>
    <cellStyle name="差_Book1" xfId="841"/>
    <cellStyle name="差_Book1 2" xfId="32"/>
    <cellStyle name="差_M01-1" xfId="844"/>
    <cellStyle name="差_M01-1 2" xfId="849"/>
    <cellStyle name="差_M01-1 2 2" xfId="851"/>
    <cellStyle name="差_M01-1 3" xfId="853"/>
    <cellStyle name="常规" xfId="0" builtinId="0"/>
    <cellStyle name="常规 10" xfId="616"/>
    <cellStyle name="常规 10 2" xfId="855"/>
    <cellStyle name="常规 10 2 2" xfId="856"/>
    <cellStyle name="常规 10 2 2 2" xfId="857"/>
    <cellStyle name="常规 10 2 3" xfId="860"/>
    <cellStyle name="常规 10 2_报预算局：2016年云南省及省本级1-7月社保基金预算执行情况表（0823）" xfId="861"/>
    <cellStyle name="常规 10 3" xfId="862"/>
    <cellStyle name="常规 10 41" xfId="794"/>
    <cellStyle name="常规 10 41 2" xfId="563"/>
    <cellStyle name="常规 11" xfId="700"/>
    <cellStyle name="常规 11 2" xfId="702"/>
    <cellStyle name="常规 11 2 2" xfId="863"/>
    <cellStyle name="常规 11 3" xfId="864"/>
    <cellStyle name="常规 11 3 2" xfId="865"/>
    <cellStyle name="常规 11 4" xfId="160"/>
    <cellStyle name="常规 12" xfId="486"/>
    <cellStyle name="常规 12 2" xfId="489"/>
    <cellStyle name="常规 13" xfId="529"/>
    <cellStyle name="常规 13 2" xfId="867"/>
    <cellStyle name="常规 14" xfId="868"/>
    <cellStyle name="常规 14 2" xfId="870"/>
    <cellStyle name="常规 15" xfId="266"/>
    <cellStyle name="常规 15 2" xfId="663"/>
    <cellStyle name="常规 15 2 2" xfId="383"/>
    <cellStyle name="常规 15 3" xfId="666"/>
    <cellStyle name="常规 16" xfId="872"/>
    <cellStyle name="常规 16 2" xfId="614"/>
    <cellStyle name="常规 17" xfId="875"/>
    <cellStyle name="常规 17 2" xfId="306"/>
    <cellStyle name="常规 17 2 2" xfId="395"/>
    <cellStyle name="常规 17 3" xfId="698"/>
    <cellStyle name="常规 18" xfId="881"/>
    <cellStyle name="常规 18 2" xfId="716"/>
    <cellStyle name="常规 18 2 2" xfId="883"/>
    <cellStyle name="常规 18 3" xfId="712"/>
    <cellStyle name="常规 19" xfId="886"/>
    <cellStyle name="常规 19 10" xfId="888"/>
    <cellStyle name="常规 19 2" xfId="736"/>
    <cellStyle name="常规 19 2 2" xfId="889"/>
    <cellStyle name="常规 19 3" xfId="739"/>
    <cellStyle name="常规 2" xfId="316"/>
    <cellStyle name="常规 2 10" xfId="558"/>
    <cellStyle name="常规 2 10 2" xfId="892"/>
    <cellStyle name="常规 2 11" xfId="893"/>
    <cellStyle name="常规 2 11 2" xfId="895"/>
    <cellStyle name="常规 2 12" xfId="896"/>
    <cellStyle name="常规 2 12 2" xfId="104"/>
    <cellStyle name="常规 2 13" xfId="898"/>
    <cellStyle name="常规 2 13 2" xfId="899"/>
    <cellStyle name="常规 2 14" xfId="651"/>
    <cellStyle name="常规 2 14 2" xfId="653"/>
    <cellStyle name="常规 2 15" xfId="656"/>
    <cellStyle name="常规 2 16" xfId="130"/>
    <cellStyle name="常规 2 2" xfId="792"/>
    <cellStyle name="常规 2 2 11" xfId="356"/>
    <cellStyle name="常规 2 2 11 2" xfId="533"/>
    <cellStyle name="常规 2 2 2" xfId="795"/>
    <cellStyle name="常规 2 2 2 2" xfId="565"/>
    <cellStyle name="常规 2 2 2 2 2" xfId="797"/>
    <cellStyle name="常规 2 2 2 2 2 2" xfId="780"/>
    <cellStyle name="常规 2 2 2 2 3" xfId="900"/>
    <cellStyle name="常规 2 2 2 3" xfId="799"/>
    <cellStyle name="常规 2 2 2 3 2" xfId="275"/>
    <cellStyle name="常规 2 2 2 4" xfId="71"/>
    <cellStyle name="常规 2 2 2 4 2" xfId="902"/>
    <cellStyle name="常规 2 2 2 5" xfId="60"/>
    <cellStyle name="常规 2 2 3" xfId="801"/>
    <cellStyle name="常规 2 2 3 2" xfId="318"/>
    <cellStyle name="常规 2 2 3 2 2" xfId="831"/>
    <cellStyle name="常规 2 2 3 3" xfId="322"/>
    <cellStyle name="常规 2 2 3 3 2" xfId="903"/>
    <cellStyle name="常规 2 2 3 4" xfId="324"/>
    <cellStyle name="常规 2 2 4" xfId="3"/>
    <cellStyle name="常规 2 2 4 2" xfId="353"/>
    <cellStyle name="常规 2 2 5" xfId="904"/>
    <cellStyle name="常规 2 2 5 2" xfId="408"/>
    <cellStyle name="常规 2 2 6" xfId="678"/>
    <cellStyle name="常规 2 2 6 2" xfId="469"/>
    <cellStyle name="常规 2 2 7" xfId="367"/>
    <cellStyle name="常规 2 3" xfId="842"/>
    <cellStyle name="常规 2 3 2" xfId="846"/>
    <cellStyle name="常规 2 3 2 2" xfId="852"/>
    <cellStyle name="常规 2 3 2 2 2" xfId="906"/>
    <cellStyle name="常规 2 3 2 2 2 2" xfId="908"/>
    <cellStyle name="常规 2 3 2 2 3" xfId="909"/>
    <cellStyle name="常规 2 3 2 3" xfId="910"/>
    <cellStyle name="常规 2 3 2 3 2" xfId="603"/>
    <cellStyle name="常规 2 3 2 4" xfId="196"/>
    <cellStyle name="常规 2 3 2 4 2" xfId="198"/>
    <cellStyle name="常规 2 3 2 5" xfId="200"/>
    <cellStyle name="常规 2 3 3" xfId="854"/>
    <cellStyle name="常规 2 3 3 2" xfId="136"/>
    <cellStyle name="常规 2 3 3 2 2" xfId="139"/>
    <cellStyle name="常规 2 3 3 3" xfId="292"/>
    <cellStyle name="常规 2 3 3 3 2" xfId="476"/>
    <cellStyle name="常规 2 3 3 4" xfId="202"/>
    <cellStyle name="常规 2 3 4" xfId="595"/>
    <cellStyle name="常规 2 3 4 2" xfId="633"/>
    <cellStyle name="常规 2 3 5" xfId="911"/>
    <cellStyle name="常规 2 3 5 2" xfId="912"/>
    <cellStyle name="常规 2 3 6" xfId="539"/>
    <cellStyle name="常规 2 4" xfId="590"/>
    <cellStyle name="常规 2 4 2" xfId="623"/>
    <cellStyle name="常规 2 4 2 2" xfId="913"/>
    <cellStyle name="常规 2 4 2 2 2" xfId="914"/>
    <cellStyle name="常规 2 4 2 3" xfId="917"/>
    <cellStyle name="常规 2 4 2 3 2" xfId="918"/>
    <cellStyle name="常规 2 4 2 4" xfId="428"/>
    <cellStyle name="常规 2 4 3" xfId="919"/>
    <cellStyle name="常规 2 4 3 2" xfId="920"/>
    <cellStyle name="常规 2 4 4" xfId="921"/>
    <cellStyle name="常规 2 4 4 2" xfId="922"/>
    <cellStyle name="常规 2 4 5" xfId="923"/>
    <cellStyle name="常规 2 5" xfId="925"/>
    <cellStyle name="常规 2 5 2" xfId="929"/>
    <cellStyle name="常规 2 5 2 2" xfId="934"/>
    <cellStyle name="常规 2 5 2 2 2" xfId="935"/>
    <cellStyle name="常规 2 5 2 3" xfId="938"/>
    <cellStyle name="常规 2 5 3" xfId="271"/>
    <cellStyle name="常规 2 5 3 2" xfId="95"/>
    <cellStyle name="常规 2 5 4" xfId="273"/>
    <cellStyle name="常规 2 5 4 2" xfId="116"/>
    <cellStyle name="常规 2 5 5" xfId="939"/>
    <cellStyle name="常规 2 6" xfId="942"/>
    <cellStyle name="常规 2 6 2" xfId="944"/>
    <cellStyle name="常规 2 6 2 2" xfId="945"/>
    <cellStyle name="常规 2 6 2 2 2" xfId="946"/>
    <cellStyle name="常规 2 6 3" xfId="278"/>
    <cellStyle name="常规 2 6 3 2" xfId="947"/>
    <cellStyle name="常规 2 6 4" xfId="949"/>
    <cellStyle name="常规 2 6 4 2" xfId="950"/>
    <cellStyle name="常规 2 7" xfId="774"/>
    <cellStyle name="常规 2 7 2" xfId="122"/>
    <cellStyle name="常规 2 7 3" xfId="951"/>
    <cellStyle name="常规 2 7 3 2" xfId="418"/>
    <cellStyle name="常规 2 8" xfId="777"/>
    <cellStyle name="常规 2 8 2" xfId="953"/>
    <cellStyle name="常规 2 9" xfId="627"/>
    <cellStyle name="常规 2 9 2" xfId="845"/>
    <cellStyle name="常规 2 9 2 2" xfId="850"/>
    <cellStyle name="常规 2 9 3" xfId="592"/>
    <cellStyle name="常规 2 9 3 2" xfId="624"/>
    <cellStyle name="常规 2 9 4" xfId="927"/>
    <cellStyle name="常规 20" xfId="265"/>
    <cellStyle name="常规 21" xfId="873"/>
    <cellStyle name="常规 22" xfId="876"/>
    <cellStyle name="常规 23" xfId="882"/>
    <cellStyle name="常规 24" xfId="887"/>
    <cellStyle name="常规 25" xfId="954"/>
    <cellStyle name="常规 25 2" xfId="762"/>
    <cellStyle name="常规 26" xfId="956"/>
    <cellStyle name="常规 26 2" xfId="20"/>
    <cellStyle name="常规 27" xfId="957"/>
    <cellStyle name="常规 28" xfId="837"/>
    <cellStyle name="常规 29" xfId="958"/>
    <cellStyle name="常规 3" xfId="960"/>
    <cellStyle name="常规 3 2" xfId="963"/>
    <cellStyle name="常规 3 2 2" xfId="965"/>
    <cellStyle name="常规 3 2 2 2" xfId="967"/>
    <cellStyle name="常规 3 2 3" xfId="125"/>
    <cellStyle name="常规 3 2 3 2" xfId="15"/>
    <cellStyle name="常规 3 2 4" xfId="969"/>
    <cellStyle name="常规 3 2 4 2" xfId="970"/>
    <cellStyle name="常规 3 2 5" xfId="170"/>
    <cellStyle name="常规 3 3" xfId="440"/>
    <cellStyle name="常规 3 3 2" xfId="445"/>
    <cellStyle name="常规 3 3 2 2" xfId="971"/>
    <cellStyle name="常规 3 3 2 2 2" xfId="972"/>
    <cellStyle name="常规 3 3 2 3" xfId="858"/>
    <cellStyle name="常规 3 3 3" xfId="516"/>
    <cellStyle name="常规 3 3 3 2" xfId="973"/>
    <cellStyle name="常规 3 3 4" xfId="975"/>
    <cellStyle name="常规 3 3 4 2" xfId="977"/>
    <cellStyle name="常规 3 3 5" xfId="174"/>
    <cellStyle name="常规 3 3 5 2" xfId="177"/>
    <cellStyle name="常规 3 3 6" xfId="179"/>
    <cellStyle name="常规 3 4" xfId="450"/>
    <cellStyle name="常规 3 4 2" xfId="978"/>
    <cellStyle name="常规 3 4 2 2" xfId="979"/>
    <cellStyle name="常规 3 4 3" xfId="18"/>
    <cellStyle name="常规 3 5" xfId="981"/>
    <cellStyle name="常规 3 5 2" xfId="982"/>
    <cellStyle name="常规 3 6" xfId="983"/>
    <cellStyle name="常规 3 6 2" xfId="984"/>
    <cellStyle name="常规 3 7" xfId="985"/>
    <cellStyle name="常规 3 8" xfId="986"/>
    <cellStyle name="常规 3_Book1" xfId="987"/>
    <cellStyle name="常规 30" xfId="955"/>
    <cellStyle name="常规 4" xfId="988"/>
    <cellStyle name="常规 4 2" xfId="990"/>
    <cellStyle name="常规 4 2 2" xfId="992"/>
    <cellStyle name="常规 4 2 2 2" xfId="994"/>
    <cellStyle name="常规 4 2 2 2 2" xfId="877"/>
    <cellStyle name="常规 4 2 2 3" xfId="43"/>
    <cellStyle name="常规 4 2 3" xfId="996"/>
    <cellStyle name="常规 4 2 3 2" xfId="998"/>
    <cellStyle name="常规 4 2 4" xfId="1000"/>
    <cellStyle name="常规 4 2 4 2" xfId="1005"/>
    <cellStyle name="常规 4 2 5" xfId="1007"/>
    <cellStyle name="常规 4 3" xfId="1008"/>
    <cellStyle name="常规 4 3 2" xfId="1010"/>
    <cellStyle name="常规 4 3 2 2" xfId="1012"/>
    <cellStyle name="常规 4 3 2 2 2" xfId="1014"/>
    <cellStyle name="常规 4 3 2 3" xfId="1015"/>
    <cellStyle name="常规 4 3 3" xfId="1017"/>
    <cellStyle name="常规 4 3 3 2" xfId="1018"/>
    <cellStyle name="常规 4 3 4" xfId="1019"/>
    <cellStyle name="常规 4 3 4 2" xfId="553"/>
    <cellStyle name="常规 4 3 5" xfId="191"/>
    <cellStyle name="常规 4 4" xfId="991"/>
    <cellStyle name="常规 4 5" xfId="995"/>
    <cellStyle name="常规 4 6" xfId="999"/>
    <cellStyle name="常规 4 6 2" xfId="1004"/>
    <cellStyle name="常规 4 7" xfId="1006"/>
    <cellStyle name="常规 428" xfId="76"/>
    <cellStyle name="常规 429" xfId="82"/>
    <cellStyle name="常规 430" xfId="866"/>
    <cellStyle name="常规 431" xfId="1020"/>
    <cellStyle name="常规 432" xfId="1021"/>
    <cellStyle name="常规 433" xfId="75"/>
    <cellStyle name="常规 434" xfId="81"/>
    <cellStyle name="常规 435" xfId="8"/>
    <cellStyle name="常规 436" xfId="91"/>
    <cellStyle name="常规 439" xfId="1003"/>
    <cellStyle name="常规 440" xfId="9"/>
    <cellStyle name="常规 441" xfId="90"/>
    <cellStyle name="常规 442" xfId="69"/>
    <cellStyle name="常规 443" xfId="59"/>
    <cellStyle name="常规 444" xfId="1002"/>
    <cellStyle name="常规 448" xfId="1024"/>
    <cellStyle name="常规 449" xfId="1025"/>
    <cellStyle name="常规 450" xfId="581"/>
    <cellStyle name="常规 451" xfId="619"/>
    <cellStyle name="常规 452" xfId="1026"/>
    <cellStyle name="常规 5" xfId="242"/>
    <cellStyle name="常规 5 2" xfId="44"/>
    <cellStyle name="常规 5 2 2" xfId="49"/>
    <cellStyle name="常规 5 2 2 2" xfId="541"/>
    <cellStyle name="常规 5 2 3" xfId="821"/>
    <cellStyle name="常规 5 2 3 2" xfId="1027"/>
    <cellStyle name="常规 5 2 4" xfId="1028"/>
    <cellStyle name="常规 5 3" xfId="246"/>
    <cellStyle name="常规 5 3 2" xfId="1029"/>
    <cellStyle name="常规 5 4" xfId="1009"/>
    <cellStyle name="常规 5 4 2" xfId="1011"/>
    <cellStyle name="常规 5 42" xfId="717"/>
    <cellStyle name="常规 5 42 2" xfId="884"/>
    <cellStyle name="常规 5 5" xfId="1016"/>
    <cellStyle name="常规 6" xfId="36"/>
    <cellStyle name="常规 6 2" xfId="249"/>
    <cellStyle name="常规 6 2 2" xfId="1030"/>
    <cellStyle name="常规 6 3" xfId="1031"/>
    <cellStyle name="常规 6 3 2" xfId="1032"/>
    <cellStyle name="常规 6 3 2 2" xfId="1033"/>
    <cellStyle name="常规 6 3 3" xfId="1034"/>
    <cellStyle name="常规 6 4" xfId="993"/>
    <cellStyle name="常规 6 4 2" xfId="878"/>
    <cellStyle name="常规 6 5" xfId="42"/>
    <cellStyle name="常规 7" xfId="1035"/>
    <cellStyle name="常规 7 2" xfId="1036"/>
    <cellStyle name="常规 7 2 2" xfId="924"/>
    <cellStyle name="常规 7 3" xfId="21"/>
    <cellStyle name="常规 7 3 2" xfId="941"/>
    <cellStyle name="常规 7 4" xfId="997"/>
    <cellStyle name="常规 8" xfId="1037"/>
    <cellStyle name="常规 8 2" xfId="68"/>
    <cellStyle name="常规 8 3" xfId="58"/>
    <cellStyle name="常规 8 4" xfId="1001"/>
    <cellStyle name="常规 9" xfId="733"/>
    <cellStyle name="常规 9 2" xfId="193"/>
    <cellStyle name="常规 9 2 2" xfId="1038"/>
    <cellStyle name="常规 9 2 2 2" xfId="1040"/>
    <cellStyle name="常规 9 2 3" xfId="1041"/>
    <cellStyle name="常规 9 3" xfId="330"/>
    <cellStyle name="常规 9 3 2" xfId="1043"/>
    <cellStyle name="常规 9 4" xfId="1044"/>
    <cellStyle name="常规 9 5" xfId="1045"/>
    <cellStyle name="常规 94" xfId="597"/>
    <cellStyle name="常规 95" xfId="1046"/>
    <cellStyle name="常规_2004年基金预算(二稿)" xfId="1047"/>
    <cellStyle name="常规_2007年云南省向人大报送政府收支预算表格式编制过程表" xfId="517"/>
    <cellStyle name="常规_2007年云南省向人大报送政府收支预算表格式编制过程表 2" xfId="974"/>
    <cellStyle name="常规_2007年云南省向人大报送政府收支预算表格式编制过程表 2 2" xfId="1048"/>
    <cellStyle name="常规_2007年云南省向人大报送政府收支预算表格式编制过程表 2 2 2" xfId="1050"/>
    <cellStyle name="常规_exceltmp1" xfId="270"/>
    <cellStyle name="常规_exceltmp1 2" xfId="93"/>
    <cellStyle name="超级链接" xfId="148"/>
    <cellStyle name="超级链接 2" xfId="133"/>
    <cellStyle name="超级链接 2 2" xfId="120"/>
    <cellStyle name="超级链接 3" xfId="1052"/>
    <cellStyle name="超链接 2" xfId="1053"/>
    <cellStyle name="超链接 2 2" xfId="1054"/>
    <cellStyle name="超链接 2 2 2" xfId="1055"/>
    <cellStyle name="超链接 3" xfId="1056"/>
    <cellStyle name="超链接 3 2" xfId="1057"/>
    <cellStyle name="超链接 4" xfId="1058"/>
    <cellStyle name="超链接 4 2" xfId="1059"/>
    <cellStyle name="分级显示行_1_Book1" xfId="879"/>
    <cellStyle name="分级显示列_1_Book1" xfId="527"/>
    <cellStyle name="好 2" xfId="1060"/>
    <cellStyle name="好 2 2" xfId="483"/>
    <cellStyle name="好 2 2 2" xfId="257"/>
    <cellStyle name="好 2 3" xfId="211"/>
    <cellStyle name="好 2 4" xfId="216"/>
    <cellStyle name="好 3" xfId="915"/>
    <cellStyle name="好 3 2" xfId="668"/>
    <cellStyle name="好 3 2 2" xfId="13"/>
    <cellStyle name="好 3 3" xfId="220"/>
    <cellStyle name="好 3 4" xfId="227"/>
    <cellStyle name="好 4" xfId="1061"/>
    <cellStyle name="好 4 2" xfId="487"/>
    <cellStyle name="好 4 2 2" xfId="490"/>
    <cellStyle name="好 4 3" xfId="530"/>
    <cellStyle name="好 4 4" xfId="869"/>
    <cellStyle name="好 5" xfId="719"/>
    <cellStyle name="好 5 2" xfId="707"/>
    <cellStyle name="好 5 3" xfId="709"/>
    <cellStyle name="好 6" xfId="721"/>
    <cellStyle name="好 7" xfId="234"/>
    <cellStyle name="好 8" xfId="931"/>
    <cellStyle name="好_0502通海县" xfId="379"/>
    <cellStyle name="好_0502通海县 2" xfId="1062"/>
    <cellStyle name="好_0502通海县 2 2" xfId="1063"/>
    <cellStyle name="好_0502通海县 3" xfId="386"/>
    <cellStyle name="好_0605石屏" xfId="1013"/>
    <cellStyle name="好_0605石屏 2" xfId="340"/>
    <cellStyle name="好_0605石屏 2 2" xfId="1064"/>
    <cellStyle name="好_0605石屏 3" xfId="783"/>
    <cellStyle name="好_0605石屏县" xfId="1065"/>
    <cellStyle name="好_0605石屏县 2" xfId="1066"/>
    <cellStyle name="好_0605石屏县 2 2" xfId="27"/>
    <cellStyle name="好_0605石屏县 3" xfId="1067"/>
    <cellStyle name="好_1110洱源" xfId="1068"/>
    <cellStyle name="好_1110洱源 2" xfId="1069"/>
    <cellStyle name="好_1110洱源 2 2" xfId="1023"/>
    <cellStyle name="好_1110洱源 3" xfId="1071"/>
    <cellStyle name="好_11大理" xfId="290"/>
    <cellStyle name="好_11大理 2" xfId="1073"/>
    <cellStyle name="好_11大理 2 2" xfId="1074"/>
    <cellStyle name="好_11大理 3" xfId="479"/>
    <cellStyle name="好_2007年地州资金往来对账表" xfId="1075"/>
    <cellStyle name="好_2007年地州资金往来对账表 2" xfId="1076"/>
    <cellStyle name="好_2007年地州资金往来对账表 2 2" xfId="1077"/>
    <cellStyle name="好_2007年地州资金往来对账表 3" xfId="30"/>
    <cellStyle name="好_2008年地州对账表(国库资金）" xfId="87"/>
    <cellStyle name="好_2008年地州对账表(国库资金） 2" xfId="928"/>
    <cellStyle name="好_2008年地州对账表(国库资金） 2 2" xfId="932"/>
    <cellStyle name="好_2008年地州对账表(国库资金） 3" xfId="943"/>
    <cellStyle name="好_Book1" xfId="1078"/>
    <cellStyle name="好_Book1 2" xfId="1079"/>
    <cellStyle name="好_M01-1" xfId="551"/>
    <cellStyle name="好_M01-1 2" xfId="480"/>
    <cellStyle name="好_M01-1 2 2" xfId="1080"/>
    <cellStyle name="好_M01-1 3" xfId="391"/>
    <cellStyle name="后继超级链接" xfId="1081"/>
    <cellStyle name="后继超级链接 2" xfId="1082"/>
    <cellStyle name="后继超级链接 2 2" xfId="1083"/>
    <cellStyle name="后继超级链接 3" xfId="696"/>
    <cellStyle name="汇总 2" xfId="501"/>
    <cellStyle name="汇总 2 2" xfId="504"/>
    <cellStyle name="汇总 2 2 2" xfId="1084"/>
    <cellStyle name="汇总 2 2 2 2" xfId="1085"/>
    <cellStyle name="汇总 2 2 3" xfId="1087"/>
    <cellStyle name="汇总 2 3" xfId="1089"/>
    <cellStyle name="汇总 2 3 2" xfId="1091"/>
    <cellStyle name="汇总 2 4" xfId="1093"/>
    <cellStyle name="汇总 2 4 2" xfId="1095"/>
    <cellStyle name="汇总 2 5" xfId="1097"/>
    <cellStyle name="汇总 3" xfId="371"/>
    <cellStyle name="汇总 3 2" xfId="693"/>
    <cellStyle name="汇总 3 2 2" xfId="1099"/>
    <cellStyle name="汇总 3 2 2 2" xfId="961"/>
    <cellStyle name="汇总 3 2 3" xfId="1100"/>
    <cellStyle name="汇总 3 3" xfId="79"/>
    <cellStyle name="汇总 3 3 2" xfId="1102"/>
    <cellStyle name="汇总 3 4" xfId="1103"/>
    <cellStyle name="汇总 3 4 2" xfId="1104"/>
    <cellStyle name="汇总 3 5" xfId="1105"/>
    <cellStyle name="汇总 4" xfId="507"/>
    <cellStyle name="汇总 4 2" xfId="1106"/>
    <cellStyle name="汇总 4 2 2" xfId="1107"/>
    <cellStyle name="汇总 4 2 2 2" xfId="1108"/>
    <cellStyle name="汇总 4 2 3" xfId="1109"/>
    <cellStyle name="汇总 4 3" xfId="1111"/>
    <cellStyle name="汇总 4 3 2" xfId="302"/>
    <cellStyle name="汇总 4 4" xfId="426"/>
    <cellStyle name="汇总 4 4 2" xfId="430"/>
    <cellStyle name="汇总 4 5" xfId="647"/>
    <cellStyle name="汇总 5" xfId="511"/>
    <cellStyle name="汇总 5 2" xfId="897"/>
    <cellStyle name="汇总 5 2 2" xfId="103"/>
    <cellStyle name="汇总 5 3" xfId="1112"/>
    <cellStyle name="汇总 5 3 2" xfId="1113"/>
    <cellStyle name="汇总 5 4" xfId="1114"/>
    <cellStyle name="汇总 6" xfId="5"/>
    <cellStyle name="汇总 6 2" xfId="859"/>
    <cellStyle name="汇总 7" xfId="260"/>
    <cellStyle name="汇总 7 2" xfId="1116"/>
    <cellStyle name="汇总 8" xfId="1086"/>
    <cellStyle name="汇总 8 2" xfId="1117"/>
    <cellStyle name="计算 2" xfId="1118"/>
    <cellStyle name="计算 2 2" xfId="1119"/>
    <cellStyle name="计算 2 2 2" xfId="1120"/>
    <cellStyle name="计算 2 3" xfId="1049"/>
    <cellStyle name="计算 2 4" xfId="1121"/>
    <cellStyle name="计算 3" xfId="1122"/>
    <cellStyle name="计算 3 2" xfId="1123"/>
    <cellStyle name="计算 3 2 2" xfId="1124"/>
    <cellStyle name="计算 3 3" xfId="1125"/>
    <cellStyle name="计算 3 4" xfId="1126"/>
    <cellStyle name="计算 4" xfId="94"/>
    <cellStyle name="计算 4 2" xfId="1127"/>
    <cellStyle name="计算 4 2 2" xfId="215"/>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090"/>
    <cellStyle name="检查单元格 2 2" xfId="1092"/>
    <cellStyle name="检查单元格 2 2 2" xfId="871"/>
    <cellStyle name="检查单元格 2 3" xfId="1136"/>
    <cellStyle name="检查单元格 2 4" xfId="980"/>
    <cellStyle name="检查单元格 3" xfId="1094"/>
    <cellStyle name="检查单元格 3 2" xfId="1096"/>
    <cellStyle name="检查单元格 3 2 2" xfId="948"/>
    <cellStyle name="检查单元格 3 3" xfId="1137"/>
    <cellStyle name="检查单元格 3 4" xfId="86"/>
    <cellStyle name="检查单元格 4" xfId="1098"/>
    <cellStyle name="检查单元格 4 2" xfId="1138"/>
    <cellStyle name="检查单元格 4 2 2" xfId="1139"/>
    <cellStyle name="检查单元格 4 3" xfId="1140"/>
    <cellStyle name="检查单元格 4 4" xfId="1141"/>
    <cellStyle name="检查单元格 5" xfId="1142"/>
    <cellStyle name="检查单元格 5 2" xfId="1143"/>
    <cellStyle name="检查单元格 5 3" xfId="1144"/>
    <cellStyle name="检查单元格 6" xfId="933"/>
    <cellStyle name="检查单元格 7" xfId="937"/>
    <cellStyle name="检查单元格 8" xfId="1145"/>
    <cellStyle name="解释性文本 2" xfId="403"/>
    <cellStyle name="解释性文本 2 2" xfId="41"/>
    <cellStyle name="解释性文本 2 2 2" xfId="638"/>
    <cellStyle name="解释性文本 2 3" xfId="599"/>
    <cellStyle name="解释性文本 2 4" xfId="683"/>
    <cellStyle name="解释性文本 3" xfId="405"/>
    <cellStyle name="解释性文本 3 2" xfId="407"/>
    <cellStyle name="解释性文本 3 2 2" xfId="189"/>
    <cellStyle name="解释性文本 3 3" xfId="1146"/>
    <cellStyle name="解释性文本 3 4" xfId="1147"/>
    <cellStyle name="解释性文本 4" xfId="410"/>
    <cellStyle name="解释性文本 4 2" xfId="1148"/>
    <cellStyle name="解释性文本 4 2 2" xfId="1149"/>
    <cellStyle name="解释性文本 4 3" xfId="1070"/>
    <cellStyle name="解释性文本 4 4" xfId="1072"/>
    <cellStyle name="解释性文本 5" xfId="414"/>
    <cellStyle name="解释性文本 5 2" xfId="802"/>
    <cellStyle name="解释性文本 5 3" xfId="805"/>
    <cellStyle name="解释性文本 6" xfId="417"/>
    <cellStyle name="解释性文本 7" xfId="421"/>
    <cellStyle name="借出原因" xfId="465"/>
    <cellStyle name="借出原因 2" xfId="1150"/>
    <cellStyle name="借出原因 2 2" xfId="1151"/>
    <cellStyle name="借出原因 2 2 2" xfId="1152"/>
    <cellStyle name="借出原因 2 3" xfId="1153"/>
    <cellStyle name="借出原因 3" xfId="1154"/>
    <cellStyle name="借出原因 3 2" xfId="1155"/>
    <cellStyle name="借出原因 4" xfId="1156"/>
    <cellStyle name="警告文本 2" xfId="1157"/>
    <cellStyle name="警告文本 2 2" xfId="1158"/>
    <cellStyle name="警告文本 2 2 2" xfId="1088"/>
    <cellStyle name="警告文本 2 3" xfId="1159"/>
    <cellStyle name="警告文本 2 4" xfId="1160"/>
    <cellStyle name="警告文本 3" xfId="1161"/>
    <cellStyle name="警告文本 3 2" xfId="1162"/>
    <cellStyle name="警告文本 3 2 2" xfId="1101"/>
    <cellStyle name="警告文本 3 3" xfId="1163"/>
    <cellStyle name="警告文本 3 4" xfId="1164"/>
    <cellStyle name="警告文本 4" xfId="1165"/>
    <cellStyle name="警告文本 4 2" xfId="158"/>
    <cellStyle name="警告文本 4 2 2" xfId="1110"/>
    <cellStyle name="警告文本 4 3" xfId="1166"/>
    <cellStyle name="警告文本 4 4" xfId="1167"/>
    <cellStyle name="警告文本 5" xfId="1168"/>
    <cellStyle name="警告文本 5 2" xfId="1169"/>
    <cellStyle name="警告文本 5 3" xfId="1170"/>
    <cellStyle name="警告文本 6" xfId="809"/>
    <cellStyle name="警告文本 7" xfId="1171"/>
    <cellStyle name="链接单元格 2" xfId="1022"/>
    <cellStyle name="链接单元格 2 2" xfId="1172"/>
    <cellStyle name="链接单元格 2 2 2" xfId="1173"/>
    <cellStyle name="链接单元格 2 3" xfId="1174"/>
    <cellStyle name="链接单元格 2 4" xfId="1175"/>
    <cellStyle name="链接单元格 3" xfId="77"/>
    <cellStyle name="链接单元格 3 2" xfId="1176"/>
    <cellStyle name="链接单元格 3 2 2" xfId="161"/>
    <cellStyle name="链接单元格 3 3" xfId="1177"/>
    <cellStyle name="链接单元格 3 4" xfId="1178"/>
    <cellStyle name="链接单元格 4" xfId="83"/>
    <cellStyle name="链接单元格 4 2" xfId="1179"/>
    <cellStyle name="链接单元格 4 2 2" xfId="1180"/>
    <cellStyle name="链接单元格 4 3" xfId="1181"/>
    <cellStyle name="链接单元格 4 4" xfId="1182"/>
    <cellStyle name="链接单元格 5" xfId="7"/>
    <cellStyle name="链接单元格 5 2" xfId="1183"/>
    <cellStyle name="链接单元格 5 3" xfId="1184"/>
    <cellStyle name="链接单元格 6" xfId="92"/>
    <cellStyle name="链接单元格 7" xfId="70"/>
    <cellStyle name="普通_97-917" xfId="1185"/>
    <cellStyle name="千分位[0]_laroux" xfId="1186"/>
    <cellStyle name="千分位_97-917" xfId="1115"/>
    <cellStyle name="千位[0]_ 方正PC" xfId="1189"/>
    <cellStyle name="千位_ 方正PC" xfId="1190"/>
    <cellStyle name="千位分隔" xfId="22" builtinId="3"/>
    <cellStyle name="千位分隔 11" xfId="1187"/>
    <cellStyle name="千位分隔 11 2" xfId="1191"/>
    <cellStyle name="千位分隔 2" xfId="940"/>
    <cellStyle name="千位分隔 2 2" xfId="635"/>
    <cellStyle name="千位分隔 2 2 2" xfId="1192"/>
    <cellStyle name="千位分隔 2 3" xfId="241"/>
    <cellStyle name="千位分隔 2 3 2" xfId="566"/>
    <cellStyle name="千位分隔 2 4" xfId="546"/>
    <cellStyle name="千位分隔 2 4 2" xfId="548"/>
    <cellStyle name="千位分隔 3" xfId="640"/>
    <cellStyle name="千位分隔 3 2" xfId="740"/>
    <cellStyle name="千位分隔 3 2 2" xfId="742"/>
    <cellStyle name="千位分隔 3 3" xfId="744"/>
    <cellStyle name="千位分隔 4" xfId="747"/>
    <cellStyle name="千位分隔 4 2" xfId="749"/>
    <cellStyle name="千位分隔 4 6" xfId="1193"/>
    <cellStyle name="千位分隔 4 6 2" xfId="1194"/>
    <cellStyle name="千位分隔 5" xfId="207"/>
    <cellStyle name="千位分隔 5 2" xfId="754"/>
    <cellStyle name="千位分隔 6" xfId="757"/>
    <cellStyle name="千位分隔 6 2" xfId="73"/>
    <cellStyle name="千位分隔 7" xfId="759"/>
    <cellStyle name="千位分隔 7 2" xfId="1195"/>
    <cellStyle name="千位分隔 8" xfId="763"/>
    <cellStyle name="千位分隔 8 2" xfId="1196"/>
    <cellStyle name="千位分隔 9" xfId="1197"/>
    <cellStyle name="强调 1" xfId="1199"/>
    <cellStyle name="强调 1 2" xfId="1200"/>
    <cellStyle name="强调 2" xfId="1201"/>
    <cellStyle name="强调 2 2" xfId="436"/>
    <cellStyle name="强调 3" xfId="976"/>
    <cellStyle name="强调 3 2" xfId="1202"/>
    <cellStyle name="强调文字颜色 1 2" xfId="901"/>
    <cellStyle name="强调文字颜色 1 2 2" xfId="1203"/>
    <cellStyle name="强调文字颜色 1 2 2 2" xfId="1204"/>
    <cellStyle name="强调文字颜色 1 2 3" xfId="1205"/>
    <cellStyle name="强调文字颜色 1 3" xfId="1206"/>
    <cellStyle name="强调文字颜色 1 3 2" xfId="1208"/>
    <cellStyle name="强调文字颜色 2 2" xfId="1209"/>
    <cellStyle name="强调文字颜色 2 2 2" xfId="155"/>
    <cellStyle name="强调文字颜色 2 2 2 2" xfId="165"/>
    <cellStyle name="强调文字颜色 2 2 3" xfId="1210"/>
    <cellStyle name="强调文字颜色 2 3" xfId="1211"/>
    <cellStyle name="强调文字颜色 2 3 2" xfId="4"/>
    <cellStyle name="强调文字颜色 3 2" xfId="1212"/>
    <cellStyle name="强调文字颜色 3 2 2" xfId="1213"/>
    <cellStyle name="强调文字颜色 3 2 2 2" xfId="1215"/>
    <cellStyle name="强调文字颜色 3 2 3" xfId="1216"/>
    <cellStyle name="强调文字颜色 3 3" xfId="557"/>
    <cellStyle name="强调文字颜色 3 3 2" xfId="891"/>
    <cellStyle name="强调文字颜色 4 2" xfId="604"/>
    <cellStyle name="强调文字颜色 4 2 2" xfId="1218"/>
    <cellStyle name="强调文字颜色 4 2 2 2" xfId="1198"/>
    <cellStyle name="强调文字颜色 4 2 3" xfId="1219"/>
    <cellStyle name="强调文字颜色 4 3" xfId="346"/>
    <cellStyle name="强调文字颜色 4 3 2" xfId="630"/>
    <cellStyle name="强调文字颜色 5 2" xfId="1220"/>
    <cellStyle name="强调文字颜色 5 2 2" xfId="542"/>
    <cellStyle name="强调文字颜色 5 2 2 2" xfId="332"/>
    <cellStyle name="强调文字颜色 5 2 3" xfId="284"/>
    <cellStyle name="强调文字颜色 5 3" xfId="1221"/>
    <cellStyle name="强调文字颜色 5 3 2" xfId="1222"/>
    <cellStyle name="强调文字颜色 6 2" xfId="1223"/>
    <cellStyle name="强调文字颜色 6 2 2" xfId="1224"/>
    <cellStyle name="强调文字颜色 6 2 2 2" xfId="1207"/>
    <cellStyle name="强调文字颜色 6 2 3" xfId="1225"/>
    <cellStyle name="强调文字颜色 6 3" xfId="1226"/>
    <cellStyle name="强调文字颜色 6 3 2" xfId="1227"/>
    <cellStyle name="日期" xfId="26"/>
    <cellStyle name="日期 2" xfId="336"/>
    <cellStyle name="日期 2 2" xfId="338"/>
    <cellStyle name="日期 2 2 2" xfId="1228"/>
    <cellStyle name="日期 2 3" xfId="1229"/>
    <cellStyle name="日期 3" xfId="342"/>
    <cellStyle name="日期 3 2" xfId="1230"/>
    <cellStyle name="日期 4" xfId="1231"/>
    <cellStyle name="商品名称" xfId="1232"/>
    <cellStyle name="商品名称 2" xfId="1233"/>
    <cellStyle name="商品名称 2 2" xfId="236"/>
    <cellStyle name="商品名称 2 2 2" xfId="1234"/>
    <cellStyle name="商品名称 2 3" xfId="930"/>
    <cellStyle name="商品名称 3" xfId="1235"/>
    <cellStyle name="商品名称 3 2" xfId="725"/>
    <cellStyle name="商品名称 4" xfId="449"/>
    <cellStyle name="适中 2" xfId="1236"/>
    <cellStyle name="适中 2 2" xfId="219"/>
    <cellStyle name="适中 2 2 2" xfId="226"/>
    <cellStyle name="适中 2 3" xfId="1214"/>
    <cellStyle name="适中 2 4" xfId="1217"/>
    <cellStyle name="适中 3" xfId="839"/>
    <cellStyle name="适中 3 2" xfId="1237"/>
    <cellStyle name="适中 3 2 2" xfId="1238"/>
    <cellStyle name="适中 3 3" xfId="890"/>
    <cellStyle name="适中 3 4" xfId="1239"/>
    <cellStyle name="适中 4" xfId="964"/>
    <cellStyle name="适中 4 2" xfId="966"/>
    <cellStyle name="适中 4 2 2" xfId="1240"/>
    <cellStyle name="适中 4 3" xfId="894"/>
    <cellStyle name="适中 4 4" xfId="1241"/>
    <cellStyle name="适中 5" xfId="127"/>
    <cellStyle name="适中 5 2" xfId="16"/>
    <cellStyle name="适中 5 3" xfId="106"/>
    <cellStyle name="适中 6" xfId="968"/>
    <cellStyle name="适中 7" xfId="172"/>
    <cellStyle name="适中 8" xfId="67"/>
    <cellStyle name="输出 2" xfId="1242"/>
    <cellStyle name="输出 2 2" xfId="1243"/>
    <cellStyle name="输出 2 2 2" xfId="916"/>
    <cellStyle name="输出 2 3" xfId="1244"/>
    <cellStyle name="输出 2 4" xfId="1245"/>
    <cellStyle name="输出 3" xfId="1246"/>
    <cellStyle name="输出 3 2" xfId="1247"/>
    <cellStyle name="输出 3 2 2" xfId="936"/>
    <cellStyle name="输出 3 3" xfId="65"/>
    <cellStyle name="输出 3 4" xfId="231"/>
    <cellStyle name="输出 4" xfId="1248"/>
    <cellStyle name="输出 4 2" xfId="959"/>
    <cellStyle name="输出 4 2 2" xfId="962"/>
    <cellStyle name="输出 4 3" xfId="989"/>
    <cellStyle name="输出 4 4" xfId="244"/>
    <cellStyle name="输出 5" xfId="1249"/>
    <cellStyle name="输出 5 2" xfId="1250"/>
    <cellStyle name="输出 5 3" xfId="1252"/>
    <cellStyle name="输出 6" xfId="1253"/>
    <cellStyle name="输出 7" xfId="1254"/>
    <cellStyle name="输出 8" xfId="1255"/>
    <cellStyle name="输入 2" xfId="775"/>
    <cellStyle name="输入 2 2" xfId="952"/>
    <cellStyle name="输入 2 2 2" xfId="1256"/>
    <cellStyle name="输入 2 3" xfId="1257"/>
    <cellStyle name="输入 2 4" xfId="334"/>
    <cellStyle name="输入 3" xfId="626"/>
    <cellStyle name="输入 3 2" xfId="843"/>
    <cellStyle name="输入 3 2 2" xfId="848"/>
    <cellStyle name="输入 3 3" xfId="591"/>
    <cellStyle name="输入 3 4" xfId="926"/>
    <cellStyle name="输入 4" xfId="438"/>
    <cellStyle name="输入 4 2" xfId="442"/>
    <cellStyle name="输入 4 2 2" xfId="447"/>
    <cellStyle name="输入 4 3" xfId="452"/>
    <cellStyle name="输入 4 4" xfId="1258"/>
    <cellStyle name="输入 5" xfId="1259"/>
    <cellStyle name="输入 5 2" xfId="1260"/>
    <cellStyle name="输入 5 3" xfId="1261"/>
    <cellStyle name="输入 6" xfId="1262"/>
    <cellStyle name="输入 7" xfId="1263"/>
    <cellStyle name="输入 8" xfId="1188"/>
    <cellStyle name="数量" xfId="905"/>
    <cellStyle name="数量 2" xfId="907"/>
    <cellStyle name="数量 2 2" xfId="1264"/>
    <cellStyle name="数量 2 2 2" xfId="737"/>
    <cellStyle name="数量 2 3" xfId="1265"/>
    <cellStyle name="数量 3" xfId="569"/>
    <cellStyle name="数量 3 2" xfId="572"/>
    <cellStyle name="数量 4" xfId="1051"/>
    <cellStyle name="未定义" xfId="1266"/>
    <cellStyle name="样式 1" xfId="1267"/>
    <cellStyle name="昗弨_Pacific Region P&amp;L" xfId="847"/>
    <cellStyle name="寘嬫愗傝 [0.00]_Region Orders (2)" xfId="1268"/>
    <cellStyle name="寘嬫愗傝_Region Orders (2)" xfId="1251"/>
    <cellStyle name="注释 2" xfId="251"/>
    <cellStyle name="注释 2 2" xfId="1269"/>
    <cellStyle name="注释 2 2 2" xfId="1270"/>
    <cellStyle name="注释 2 3" xfId="1271"/>
    <cellStyle name="注释 2 4" xfId="1272"/>
    <cellStyle name="注释 3" xfId="1273"/>
    <cellStyle name="注释 3 2" xfId="1274"/>
    <cellStyle name="注释 3 2 2" xfId="1275"/>
    <cellStyle name="注释 3 3" xfId="1276"/>
    <cellStyle name="注释 3 4" xfId="1277"/>
    <cellStyle name="注释 4" xfId="1278"/>
    <cellStyle name="注释 4 2" xfId="874"/>
    <cellStyle name="注释 4 2 2" xfId="307"/>
    <cellStyle name="注释 4 3" xfId="880"/>
    <cellStyle name="注释 4 4" xfId="885"/>
    <cellStyle name="注释 5" xfId="1279"/>
    <cellStyle name="注释 5 2" xfId="1280"/>
    <cellStyle name="注释 5 3" xfId="1281"/>
    <cellStyle name="注释 6" xfId="1282"/>
    <cellStyle name="注释 7" xfId="1039"/>
    <cellStyle name="注释 8" xfId="1042"/>
  </cellStyles>
  <dxfs count="1471">
    <dxf>
      <font>
        <b/>
        <i val="0"/>
      </font>
    </dxf>
    <dxf>
      <font>
        <b/>
        <i val="0"/>
      </font>
    </dxf>
    <dxf>
      <font>
        <b val="0"/>
        <i val="0"/>
        <color indexed="10"/>
      </font>
    </dxf>
    <dxf>
      <font>
        <b val="0"/>
        <color indexed="9"/>
      </font>
    </dxf>
    <dxf>
      <font>
        <b val="0"/>
        <color indexed="9"/>
      </font>
    </dxf>
    <dxf>
      <font>
        <b val="0"/>
        <i val="0"/>
        <color indexed="10"/>
      </font>
    </dxf>
    <dxf>
      <font>
        <b val="0"/>
        <i val="0"/>
        <color indexed="10"/>
      </font>
    </dxf>
    <dxf>
      <font>
        <b val="0"/>
        <i val="0"/>
        <color indexed="10"/>
      </font>
    </dxf>
    <dxf>
      <font>
        <b val="0"/>
        <color indexed="9"/>
      </font>
    </dxf>
    <dxf>
      <font>
        <b val="0"/>
        <color indexed="9"/>
      </font>
    </dxf>
    <dxf>
      <font>
        <color indexed="9"/>
      </font>
    </dxf>
    <dxf>
      <font>
        <color indexed="9"/>
      </font>
    </dxf>
    <dxf>
      <font>
        <color indexed="9"/>
      </font>
    </dxf>
    <dxf>
      <font>
        <color indexed="9"/>
      </font>
    </dxf>
    <dxf>
      <font>
        <color indexed="9"/>
      </font>
    </dxf>
    <dxf>
      <font>
        <color indexed="9"/>
      </font>
    </dxf>
    <dxf>
      <font>
        <b val="0"/>
        <color indexed="9"/>
      </font>
    </dxf>
    <dxf>
      <font>
        <b val="0"/>
        <color indexed="9"/>
      </font>
    </dxf>
    <dxf>
      <font>
        <b val="0"/>
        <i val="0"/>
        <color indexed="9"/>
      </font>
    </dxf>
    <dxf>
      <font>
        <b val="0"/>
        <color indexed="9"/>
      </font>
    </dxf>
    <dxf>
      <font>
        <b val="0"/>
        <color indexed="9"/>
      </font>
    </dxf>
    <dxf>
      <font>
        <b val="0"/>
        <color indexed="9"/>
      </font>
    </dxf>
    <dxf>
      <font>
        <b val="0"/>
        <color indexed="9"/>
      </font>
    </dxf>
    <dxf>
      <font>
        <b val="0"/>
        <color indexed="9"/>
      </font>
    </dxf>
    <dxf>
      <font>
        <color indexed="1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9"/>
      </font>
    </dxf>
    <dxf>
      <font>
        <color indexed="9"/>
      </font>
    </dxf>
    <dxf>
      <font>
        <color indexed="9"/>
      </font>
    </dxf>
    <dxf>
      <font>
        <color indexed="9"/>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color indexed="9"/>
      </font>
    </dxf>
    <dxf>
      <font>
        <b/>
        <i val="0"/>
      </font>
    </dxf>
    <dxf>
      <font>
        <color indexed="9"/>
      </font>
    </dxf>
    <dxf>
      <font>
        <color indexed="10"/>
      </font>
    </dxf>
    <dxf>
      <font>
        <color indexed="9"/>
      </font>
    </dxf>
    <dxf>
      <font>
        <color indexed="10"/>
      </font>
    </dxf>
    <dxf>
      <font>
        <color indexed="9"/>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1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9"/>
      </font>
    </dxf>
    <dxf>
      <font>
        <color indexed="10"/>
      </font>
    </dxf>
    <dxf>
      <font>
        <b/>
        <i val="0"/>
      </font>
    </dxf>
    <dxf>
      <font>
        <b/>
        <i val="0"/>
      </font>
    </dxf>
    <dxf>
      <font>
        <b/>
        <i val="0"/>
      </font>
    </dxf>
    <dxf>
      <font>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00B0F0"/>
  </sheetPr>
  <dimension ref="A1:F53"/>
  <sheetViews>
    <sheetView showGridLines="0" showZeros="0" view="pageBreakPreview" topLeftCell="B1" zoomScaleNormal="90" workbookViewId="0">
      <pane ySplit="4" topLeftCell="A5" activePane="bottomLeft" state="frozen"/>
      <selection pane="bottomLeft" activeCell="I7" sqref="I7"/>
    </sheetView>
  </sheetViews>
  <sheetFormatPr defaultColWidth="9" defaultRowHeight="14.25"/>
  <cols>
    <col min="1" max="1" width="17.625" style="247" customWidth="1"/>
    <col min="2" max="2" width="50.75" style="247" customWidth="1"/>
    <col min="3" max="4" width="20.625" style="247" customWidth="1"/>
    <col min="5" max="5" width="20.625" style="445" customWidth="1"/>
    <col min="6" max="16384" width="9" style="446"/>
  </cols>
  <sheetData>
    <row r="1" spans="1:6" ht="15.75">
      <c r="B1" s="447" t="s">
        <v>0</v>
      </c>
    </row>
    <row r="2" spans="1:6" ht="45" customHeight="1">
      <c r="A2" s="251"/>
      <c r="B2" s="561" t="s">
        <v>3304</v>
      </c>
      <c r="C2" s="475"/>
      <c r="D2" s="475"/>
      <c r="E2" s="475"/>
      <c r="F2" s="448"/>
    </row>
    <row r="3" spans="1:6" ht="18.95" customHeight="1">
      <c r="A3" s="250"/>
      <c r="B3" s="449"/>
      <c r="C3" s="450"/>
      <c r="D3" s="250"/>
      <c r="E3" s="255" t="s">
        <v>1</v>
      </c>
      <c r="F3" s="448"/>
    </row>
    <row r="4" spans="1:6" s="442" customFormat="1" ht="45" customHeight="1">
      <c r="A4" s="257" t="s">
        <v>2</v>
      </c>
      <c r="B4" s="451" t="s">
        <v>3</v>
      </c>
      <c r="C4" s="259" t="s">
        <v>4</v>
      </c>
      <c r="D4" s="259" t="s">
        <v>5</v>
      </c>
      <c r="E4" s="451" t="s">
        <v>6</v>
      </c>
      <c r="F4" s="452" t="s">
        <v>7</v>
      </c>
    </row>
    <row r="5" spans="1:6" ht="37.5" customHeight="1">
      <c r="A5" s="420" t="s">
        <v>8</v>
      </c>
      <c r="B5" s="421" t="s">
        <v>9</v>
      </c>
      <c r="C5" s="280">
        <v>156734</v>
      </c>
      <c r="D5" s="280">
        <v>162400</v>
      </c>
      <c r="E5" s="275">
        <v>3.5999999999999997E-2</v>
      </c>
      <c r="F5" s="453" t="str">
        <f t="shared" ref="F5:F40" si="0">IF(LEN(A5)=3,"是",IF(B5&lt;&gt;"",IF(SUM(C5:D5)&lt;&gt;0,"是","否"),"是"))</f>
        <v>是</v>
      </c>
    </row>
    <row r="6" spans="1:6" ht="37.5" customHeight="1">
      <c r="A6" s="331" t="s">
        <v>10</v>
      </c>
      <c r="B6" s="287" t="s">
        <v>11</v>
      </c>
      <c r="C6" s="278">
        <v>97918</v>
      </c>
      <c r="D6" s="278">
        <v>105000</v>
      </c>
      <c r="E6" s="279">
        <v>7.1999999999999995E-2</v>
      </c>
      <c r="F6" s="453" t="str">
        <f t="shared" si="0"/>
        <v>是</v>
      </c>
    </row>
    <row r="7" spans="1:6" ht="37.5" customHeight="1">
      <c r="A7" s="331" t="s">
        <v>12</v>
      </c>
      <c r="B7" s="287" t="s">
        <v>13</v>
      </c>
      <c r="C7" s="278">
        <v>40810</v>
      </c>
      <c r="D7" s="278">
        <v>38800</v>
      </c>
      <c r="E7" s="279">
        <v>-4.9000000000000002E-2</v>
      </c>
      <c r="F7" s="453" t="str">
        <f t="shared" si="0"/>
        <v>是</v>
      </c>
    </row>
    <row r="8" spans="1:6" ht="37.5" customHeight="1">
      <c r="A8" s="331" t="s">
        <v>14</v>
      </c>
      <c r="B8" s="287" t="s">
        <v>15</v>
      </c>
      <c r="C8" s="278">
        <v>19939</v>
      </c>
      <c r="D8" s="278">
        <v>18600</v>
      </c>
      <c r="E8" s="279">
        <v>3.6999999999999998E-2</v>
      </c>
      <c r="F8" s="453" t="str">
        <f t="shared" si="0"/>
        <v>是</v>
      </c>
    </row>
    <row r="9" spans="1:6" ht="37.5" customHeight="1">
      <c r="A9" s="331" t="s">
        <v>16</v>
      </c>
      <c r="B9" s="287" t="s">
        <v>17</v>
      </c>
      <c r="C9" s="278"/>
      <c r="D9" s="278"/>
      <c r="E9" s="279"/>
      <c r="F9" s="453" t="str">
        <f t="shared" si="0"/>
        <v>否</v>
      </c>
    </row>
    <row r="10" spans="1:6" ht="37.5" customHeight="1">
      <c r="A10" s="331" t="s">
        <v>18</v>
      </c>
      <c r="B10" s="287" t="s">
        <v>19</v>
      </c>
      <c r="C10" s="278"/>
      <c r="D10" s="278"/>
      <c r="E10" s="279"/>
      <c r="F10" s="453" t="str">
        <f t="shared" si="0"/>
        <v>否</v>
      </c>
    </row>
    <row r="11" spans="1:6" ht="37.5" customHeight="1">
      <c r="A11" s="331" t="s">
        <v>20</v>
      </c>
      <c r="B11" s="287" t="s">
        <v>21</v>
      </c>
      <c r="C11" s="278"/>
      <c r="D11" s="278"/>
      <c r="E11" s="279"/>
      <c r="F11" s="453" t="str">
        <f t="shared" si="0"/>
        <v>否</v>
      </c>
    </row>
    <row r="12" spans="1:6" ht="37.5" customHeight="1">
      <c r="A12" s="331" t="s">
        <v>22</v>
      </c>
      <c r="B12" s="287" t="s">
        <v>23</v>
      </c>
      <c r="C12" s="278"/>
      <c r="D12" s="278"/>
      <c r="E12" s="279"/>
      <c r="F12" s="453" t="str">
        <f t="shared" si="0"/>
        <v>否</v>
      </c>
    </row>
    <row r="13" spans="1:6" ht="37.5" customHeight="1">
      <c r="A13" s="331" t="s">
        <v>24</v>
      </c>
      <c r="B13" s="287" t="s">
        <v>25</v>
      </c>
      <c r="C13" s="278"/>
      <c r="D13" s="278"/>
      <c r="E13" s="279"/>
      <c r="F13" s="453" t="str">
        <f t="shared" si="0"/>
        <v>否</v>
      </c>
    </row>
    <row r="14" spans="1:6" ht="37.5" customHeight="1">
      <c r="A14" s="331" t="s">
        <v>26</v>
      </c>
      <c r="B14" s="287" t="s">
        <v>27</v>
      </c>
      <c r="C14" s="278"/>
      <c r="D14" s="278"/>
      <c r="E14" s="279"/>
      <c r="F14" s="453" t="str">
        <f t="shared" si="0"/>
        <v>否</v>
      </c>
    </row>
    <row r="15" spans="1:6" ht="37.5" customHeight="1">
      <c r="A15" s="331" t="s">
        <v>28</v>
      </c>
      <c r="B15" s="287" t="s">
        <v>29</v>
      </c>
      <c r="C15" s="278"/>
      <c r="D15" s="278"/>
      <c r="E15" s="279"/>
      <c r="F15" s="453" t="str">
        <f t="shared" si="0"/>
        <v>否</v>
      </c>
    </row>
    <row r="16" spans="1:6" ht="37.5" customHeight="1">
      <c r="A16" s="331" t="s">
        <v>30</v>
      </c>
      <c r="B16" s="287" t="s">
        <v>31</v>
      </c>
      <c r="C16" s="278"/>
      <c r="D16" s="278"/>
      <c r="E16" s="279"/>
      <c r="F16" s="453" t="str">
        <f t="shared" si="0"/>
        <v>否</v>
      </c>
    </row>
    <row r="17" spans="1:6" ht="37.5" customHeight="1">
      <c r="A17" s="331" t="s">
        <v>32</v>
      </c>
      <c r="B17" s="287" t="s">
        <v>33</v>
      </c>
      <c r="C17" s="278"/>
      <c r="D17" s="278"/>
      <c r="E17" s="279"/>
      <c r="F17" s="453" t="str">
        <f t="shared" si="0"/>
        <v>否</v>
      </c>
    </row>
    <row r="18" spans="1:6" ht="37.5" customHeight="1">
      <c r="A18" s="331" t="s">
        <v>34</v>
      </c>
      <c r="B18" s="287" t="s">
        <v>35</v>
      </c>
      <c r="C18" s="278"/>
      <c r="D18" s="278"/>
      <c r="E18" s="279"/>
      <c r="F18" s="453" t="str">
        <f t="shared" si="0"/>
        <v>否</v>
      </c>
    </row>
    <row r="19" spans="1:6" ht="37.5" customHeight="1">
      <c r="A19" s="331" t="s">
        <v>36</v>
      </c>
      <c r="B19" s="287" t="s">
        <v>37</v>
      </c>
      <c r="C19" s="278"/>
      <c r="D19" s="278"/>
      <c r="E19" s="279"/>
      <c r="F19" s="453" t="str">
        <f t="shared" si="0"/>
        <v>否</v>
      </c>
    </row>
    <row r="20" spans="1:6" ht="37.5" customHeight="1">
      <c r="A20" s="462" t="s">
        <v>38</v>
      </c>
      <c r="B20" s="287" t="s">
        <v>39</v>
      </c>
      <c r="C20" s="278">
        <v>67</v>
      </c>
      <c r="D20" s="278"/>
      <c r="E20" s="279">
        <v>-1</v>
      </c>
      <c r="F20" s="453" t="str">
        <f t="shared" si="0"/>
        <v>是</v>
      </c>
    </row>
    <row r="21" spans="1:6" ht="37.5" customHeight="1">
      <c r="A21" s="328" t="s">
        <v>40</v>
      </c>
      <c r="B21" s="421" t="s">
        <v>41</v>
      </c>
      <c r="C21" s="280">
        <v>26319</v>
      </c>
      <c r="D21" s="280">
        <v>27100</v>
      </c>
      <c r="E21" s="275">
        <v>0.03</v>
      </c>
      <c r="F21" s="453" t="str">
        <f t="shared" si="0"/>
        <v>是</v>
      </c>
    </row>
    <row r="22" spans="1:6" ht="37.5" customHeight="1">
      <c r="A22" s="454" t="s">
        <v>42</v>
      </c>
      <c r="B22" s="287" t="s">
        <v>43</v>
      </c>
      <c r="C22" s="278">
        <v>22041</v>
      </c>
      <c r="D22" s="278">
        <v>16800</v>
      </c>
      <c r="E22" s="279">
        <v>-0.23799999999999999</v>
      </c>
      <c r="F22" s="453" t="str">
        <f t="shared" si="0"/>
        <v>是</v>
      </c>
    </row>
    <row r="23" spans="1:6" ht="37.5" customHeight="1">
      <c r="A23" s="331" t="s">
        <v>44</v>
      </c>
      <c r="B23" s="455" t="s">
        <v>45</v>
      </c>
      <c r="C23" s="278">
        <v>588</v>
      </c>
      <c r="D23" s="278"/>
      <c r="E23" s="279"/>
      <c r="F23" s="453" t="str">
        <f t="shared" si="0"/>
        <v>是</v>
      </c>
    </row>
    <row r="24" spans="1:6" ht="37.5" customHeight="1">
      <c r="A24" s="331" t="s">
        <v>46</v>
      </c>
      <c r="B24" s="287" t="s">
        <v>47</v>
      </c>
      <c r="C24" s="278"/>
      <c r="D24" s="278"/>
      <c r="E24" s="279"/>
      <c r="F24" s="453" t="str">
        <f t="shared" si="0"/>
        <v>否</v>
      </c>
    </row>
    <row r="25" spans="1:6" ht="37.5" customHeight="1">
      <c r="A25" s="331" t="s">
        <v>48</v>
      </c>
      <c r="B25" s="287" t="s">
        <v>49</v>
      </c>
      <c r="C25" s="278"/>
      <c r="D25" s="278"/>
      <c r="E25" s="279"/>
      <c r="F25" s="453" t="str">
        <f t="shared" si="0"/>
        <v>否</v>
      </c>
    </row>
    <row r="26" spans="1:6" ht="37.5" customHeight="1">
      <c r="A26" s="331" t="s">
        <v>50</v>
      </c>
      <c r="B26" s="287" t="s">
        <v>51</v>
      </c>
      <c r="C26" s="278">
        <v>3314</v>
      </c>
      <c r="D26" s="278">
        <v>10000</v>
      </c>
      <c r="E26" s="279">
        <v>2.0179999999999998</v>
      </c>
      <c r="F26" s="453" t="str">
        <f t="shared" si="0"/>
        <v>是</v>
      </c>
    </row>
    <row r="27" spans="1:6" ht="37.5" customHeight="1">
      <c r="A27" s="331" t="s">
        <v>52</v>
      </c>
      <c r="B27" s="287" t="s">
        <v>53</v>
      </c>
      <c r="C27" s="278"/>
      <c r="D27" s="278"/>
      <c r="E27" s="279"/>
      <c r="F27" s="453" t="str">
        <f t="shared" si="0"/>
        <v>否</v>
      </c>
    </row>
    <row r="28" spans="1:6" ht="37.5" customHeight="1">
      <c r="A28" s="331" t="s">
        <v>54</v>
      </c>
      <c r="B28" s="287" t="s">
        <v>55</v>
      </c>
      <c r="C28" s="278"/>
      <c r="D28" s="278"/>
      <c r="E28" s="279"/>
      <c r="F28" s="453" t="str">
        <f t="shared" si="0"/>
        <v>否</v>
      </c>
    </row>
    <row r="29" spans="1:6" ht="37.5" customHeight="1">
      <c r="A29" s="331" t="s">
        <v>56</v>
      </c>
      <c r="B29" s="287" t="s">
        <v>57</v>
      </c>
      <c r="C29" s="278">
        <v>376</v>
      </c>
      <c r="D29" s="278">
        <v>300</v>
      </c>
      <c r="E29" s="279">
        <v>-0.20200000000000001</v>
      </c>
      <c r="F29" s="453" t="str">
        <f t="shared" si="0"/>
        <v>是</v>
      </c>
    </row>
    <row r="30" spans="1:6" ht="37.5" customHeight="1">
      <c r="A30" s="331"/>
      <c r="B30" s="287"/>
      <c r="C30" s="278"/>
      <c r="D30" s="278"/>
      <c r="E30" s="275"/>
      <c r="F30" s="453" t="str">
        <f t="shared" si="0"/>
        <v>是</v>
      </c>
    </row>
    <row r="31" spans="1:6" s="443" customFormat="1" ht="37.5" customHeight="1">
      <c r="A31" s="456"/>
      <c r="B31" s="418" t="s">
        <v>58</v>
      </c>
      <c r="C31" s="280">
        <v>183053</v>
      </c>
      <c r="D31" s="280">
        <v>189500</v>
      </c>
      <c r="E31" s="275">
        <v>3.5000000000000003E-2</v>
      </c>
      <c r="F31" s="453" t="str">
        <f t="shared" si="0"/>
        <v>是</v>
      </c>
    </row>
    <row r="32" spans="1:6" ht="37.5" customHeight="1">
      <c r="A32" s="328">
        <v>105</v>
      </c>
      <c r="B32" s="286" t="s">
        <v>59</v>
      </c>
      <c r="C32" s="280"/>
      <c r="D32" s="280"/>
      <c r="E32" s="457"/>
      <c r="F32" s="453" t="str">
        <f t="shared" si="0"/>
        <v>是</v>
      </c>
    </row>
    <row r="33" spans="1:6" ht="37.5" customHeight="1">
      <c r="A33" s="420">
        <v>110</v>
      </c>
      <c r="B33" s="421" t="s">
        <v>60</v>
      </c>
      <c r="C33" s="280">
        <v>152549</v>
      </c>
      <c r="D33" s="280">
        <v>165846</v>
      </c>
      <c r="E33" s="275">
        <v>8.6999999999999994E-2</v>
      </c>
      <c r="F33" s="453" t="str">
        <f t="shared" si="0"/>
        <v>是</v>
      </c>
    </row>
    <row r="34" spans="1:6" ht="37.5" customHeight="1">
      <c r="A34" s="331">
        <v>11001</v>
      </c>
      <c r="B34" s="287" t="s">
        <v>61</v>
      </c>
      <c r="C34" s="278">
        <v>520</v>
      </c>
      <c r="D34" s="278"/>
      <c r="E34" s="275">
        <v>-1</v>
      </c>
      <c r="F34" s="453" t="str">
        <f t="shared" si="0"/>
        <v>是</v>
      </c>
    </row>
    <row r="35" spans="1:6" ht="37.5" customHeight="1">
      <c r="A35" s="331"/>
      <c r="B35" s="287" t="s">
        <v>62</v>
      </c>
      <c r="C35" s="278">
        <v>29811</v>
      </c>
      <c r="D35" s="278">
        <v>28000</v>
      </c>
      <c r="E35" s="275">
        <v>-6.0999999999999999E-2</v>
      </c>
      <c r="F35" s="453" t="str">
        <f t="shared" si="0"/>
        <v>是</v>
      </c>
    </row>
    <row r="36" spans="1:6" ht="37.5" customHeight="1">
      <c r="A36" s="331">
        <v>11008</v>
      </c>
      <c r="B36" s="287" t="s">
        <v>63</v>
      </c>
      <c r="C36" s="278">
        <v>160</v>
      </c>
      <c r="D36" s="278"/>
      <c r="E36" s="275">
        <v>-1</v>
      </c>
      <c r="F36" s="453" t="str">
        <f t="shared" si="0"/>
        <v>是</v>
      </c>
    </row>
    <row r="37" spans="1:6" ht="37.5" customHeight="1">
      <c r="A37" s="331">
        <v>11009</v>
      </c>
      <c r="B37" s="287" t="s">
        <v>64</v>
      </c>
      <c r="C37" s="278">
        <v>65648</v>
      </c>
      <c r="D37" s="278">
        <v>97846</v>
      </c>
      <c r="E37" s="275">
        <v>0.49</v>
      </c>
      <c r="F37" s="453" t="str">
        <f t="shared" si="0"/>
        <v>是</v>
      </c>
    </row>
    <row r="38" spans="1:6" s="444" customFormat="1" ht="37.5" customHeight="1">
      <c r="A38" s="458">
        <v>11013</v>
      </c>
      <c r="B38" s="291" t="s">
        <v>65</v>
      </c>
      <c r="C38" s="278"/>
      <c r="D38" s="278"/>
      <c r="E38" s="275"/>
      <c r="F38" s="453" t="str">
        <f t="shared" si="0"/>
        <v>否</v>
      </c>
    </row>
    <row r="39" spans="1:6" s="444" customFormat="1" ht="37.5" customHeight="1">
      <c r="A39" s="458">
        <v>11015</v>
      </c>
      <c r="B39" s="291" t="s">
        <v>66</v>
      </c>
      <c r="C39" s="278">
        <v>56410</v>
      </c>
      <c r="D39" s="278">
        <v>40000</v>
      </c>
      <c r="E39" s="275"/>
      <c r="F39" s="453" t="str">
        <f t="shared" si="0"/>
        <v>是</v>
      </c>
    </row>
    <row r="40" spans="1:6" ht="37.5" customHeight="1">
      <c r="A40" s="459"/>
      <c r="B40" s="460" t="s">
        <v>67</v>
      </c>
      <c r="C40" s="280">
        <v>335602</v>
      </c>
      <c r="D40" s="280">
        <v>355346</v>
      </c>
      <c r="E40" s="275">
        <v>5.8999999999999997E-2</v>
      </c>
      <c r="F40" s="453" t="str">
        <f t="shared" si="0"/>
        <v>是</v>
      </c>
    </row>
    <row r="41" spans="1:6">
      <c r="C41" s="461"/>
      <c r="D41" s="461"/>
    </row>
    <row r="42" spans="1:6">
      <c r="D42" s="461"/>
    </row>
    <row r="43" spans="1:6">
      <c r="C43" s="461"/>
      <c r="D43" s="461"/>
    </row>
    <row r="44" spans="1:6">
      <c r="D44" s="461"/>
    </row>
    <row r="45" spans="1:6">
      <c r="C45" s="461"/>
      <c r="D45" s="461"/>
    </row>
    <row r="46" spans="1:6">
      <c r="C46" s="461"/>
      <c r="D46" s="461"/>
    </row>
    <row r="47" spans="1:6">
      <c r="D47" s="461"/>
    </row>
    <row r="48" spans="1:6">
      <c r="C48" s="461"/>
      <c r="D48" s="461"/>
    </row>
    <row r="49" spans="3:4">
      <c r="C49" s="461"/>
      <c r="D49" s="461"/>
    </row>
    <row r="50" spans="3:4">
      <c r="C50" s="461"/>
      <c r="D50" s="461"/>
    </row>
    <row r="51" spans="3:4">
      <c r="C51" s="461"/>
      <c r="D51" s="461"/>
    </row>
    <row r="52" spans="3:4">
      <c r="D52" s="461"/>
    </row>
    <row r="53" spans="3:4">
      <c r="C53" s="461"/>
      <c r="D53" s="461"/>
    </row>
  </sheetData>
  <autoFilter ref="A4:F40">
    <extLst/>
  </autoFilter>
  <mergeCells count="1">
    <mergeCell ref="B2:E2"/>
  </mergeCells>
  <phoneticPr fontId="94" type="noConversion"/>
  <conditionalFormatting sqref="E3">
    <cfRule type="cellIs" dxfId="1470" priority="38" stopIfTrue="1" operator="lessThanOrEqual">
      <formula>-1</formula>
    </cfRule>
  </conditionalFormatting>
  <conditionalFormatting sqref="A32:B32">
    <cfRule type="expression" dxfId="1469" priority="44" stopIfTrue="1">
      <formula>"len($A:$A)=3"</formula>
    </cfRule>
  </conditionalFormatting>
  <conditionalFormatting sqref="C32">
    <cfRule type="expression" dxfId="1468" priority="29" stopIfTrue="1">
      <formula>"len($A:$A)=3"</formula>
    </cfRule>
  </conditionalFormatting>
  <conditionalFormatting sqref="D32">
    <cfRule type="expression" dxfId="1467" priority="18" stopIfTrue="1">
      <formula>"len($A:$A)=3"</formula>
    </cfRule>
  </conditionalFormatting>
  <conditionalFormatting sqref="E32">
    <cfRule type="cellIs" dxfId="1466" priority="59" stopIfTrue="1" operator="lessThan">
      <formula>0</formula>
    </cfRule>
    <cfRule type="cellIs" dxfId="1465" priority="60" stopIfTrue="1" operator="greaterThan">
      <formula>5</formula>
    </cfRule>
  </conditionalFormatting>
  <conditionalFormatting sqref="B8:B9">
    <cfRule type="expression" dxfId="1464" priority="52" stopIfTrue="1">
      <formula>"len($A:$A)=3"</formula>
    </cfRule>
  </conditionalFormatting>
  <conditionalFormatting sqref="B33:B35">
    <cfRule type="expression" dxfId="1463" priority="13" stopIfTrue="1">
      <formula>"len($A:$A)=3"</formula>
    </cfRule>
  </conditionalFormatting>
  <conditionalFormatting sqref="B38:B40">
    <cfRule type="expression" dxfId="1462" priority="7" stopIfTrue="1">
      <formula>"len($A:$A)=3"</formula>
    </cfRule>
    <cfRule type="expression" dxfId="1461" priority="8" stopIfTrue="1">
      <formula>"len($A:$A)=3"</formula>
    </cfRule>
  </conditionalFormatting>
  <conditionalFormatting sqref="C5:C30">
    <cfRule type="expression" dxfId="1460" priority="30" stopIfTrue="1">
      <formula>"len($A:$A)=3"</formula>
    </cfRule>
  </conditionalFormatting>
  <conditionalFormatting sqref="C5:C7">
    <cfRule type="expression" dxfId="1459" priority="33" stopIfTrue="1">
      <formula>"len($A:$A)=3"</formula>
    </cfRule>
  </conditionalFormatting>
  <conditionalFormatting sqref="C8:C9">
    <cfRule type="expression" dxfId="1458" priority="31" stopIfTrue="1">
      <formula>"len($A:$A)=3"</formula>
    </cfRule>
  </conditionalFormatting>
  <conditionalFormatting sqref="C34:C35">
    <cfRule type="expression" dxfId="1457" priority="27" stopIfTrue="1">
      <formula>"len($A:$A)=3"</formula>
    </cfRule>
  </conditionalFormatting>
  <conditionalFormatting sqref="C36:C37">
    <cfRule type="expression" dxfId="1456" priority="25" stopIfTrue="1">
      <formula>"len($A:$A)=3"</formula>
    </cfRule>
  </conditionalFormatting>
  <conditionalFormatting sqref="D5:D30">
    <cfRule type="expression" dxfId="1455" priority="19" stopIfTrue="1">
      <formula>"len($A:$A)=3"</formula>
    </cfRule>
  </conditionalFormatting>
  <conditionalFormatting sqref="D5:D7">
    <cfRule type="expression" dxfId="1454" priority="22" stopIfTrue="1">
      <formula>"len($A:$A)=3"</formula>
    </cfRule>
  </conditionalFormatting>
  <conditionalFormatting sqref="D8:D9">
    <cfRule type="expression" dxfId="1453" priority="20" stopIfTrue="1">
      <formula>"len($A:$A)=3"</formula>
    </cfRule>
  </conditionalFormatting>
  <conditionalFormatting sqref="D34:D35">
    <cfRule type="expression" dxfId="1452" priority="16" stopIfTrue="1">
      <formula>"len($A:$A)=3"</formula>
    </cfRule>
  </conditionalFormatting>
  <conditionalFormatting sqref="D36:D37">
    <cfRule type="expression" dxfId="1451" priority="14" stopIfTrue="1">
      <formula>"len($A:$A)=3"</formula>
    </cfRule>
  </conditionalFormatting>
  <conditionalFormatting sqref="D38:D40">
    <cfRule type="expression" dxfId="1450" priority="24" stopIfTrue="1">
      <formula>"len($A:$A)=3"</formula>
    </cfRule>
  </conditionalFormatting>
  <conditionalFormatting sqref="D39:D40">
    <cfRule type="expression" dxfId="1449" priority="21" stopIfTrue="1">
      <formula>"len($A:$A)=3"</formula>
    </cfRule>
  </conditionalFormatting>
  <conditionalFormatting sqref="F5:F40">
    <cfRule type="cellIs" dxfId="1448" priority="36" stopIfTrue="1" operator="lessThan">
      <formula>0</formula>
    </cfRule>
    <cfRule type="cellIs" dxfId="1447" priority="37" stopIfTrue="1" operator="lessThan">
      <formula>0</formula>
    </cfRule>
  </conditionalFormatting>
  <conditionalFormatting sqref="A5:B30">
    <cfRule type="expression" dxfId="1446" priority="49" stopIfTrue="1">
      <formula>"len($A:$A)=3"</formula>
    </cfRule>
  </conditionalFormatting>
  <conditionalFormatting sqref="B5:B7 B40 B32">
    <cfRule type="expression" dxfId="1445" priority="58" stopIfTrue="1">
      <formula>"len($A:$A)=3"</formula>
    </cfRule>
  </conditionalFormatting>
  <conditionalFormatting sqref="C32 C33:D35">
    <cfRule type="expression" dxfId="1444" priority="34" stopIfTrue="1">
      <formula>"len($A:$A)=3"</formula>
    </cfRule>
  </conditionalFormatting>
  <conditionalFormatting sqref="D32 D34:D35">
    <cfRule type="expression" dxfId="1443" priority="23" stopIfTrue="1">
      <formula>"len($A:$A)=3"</formula>
    </cfRule>
  </conditionalFormatting>
  <conditionalFormatting sqref="A33:B35 B39:B40">
    <cfRule type="expression" dxfId="1442" priority="12" stopIfTrue="1">
      <formula>"len($A:$A)=3"</formula>
    </cfRule>
  </conditionalFormatting>
  <conditionalFormatting sqref="C33:D35">
    <cfRule type="expression" dxfId="1441" priority="28" stopIfTrue="1">
      <formula>"len($A:$A)=3"</formula>
    </cfRule>
  </conditionalFormatting>
  <conditionalFormatting sqref="A34:B35">
    <cfRule type="expression" dxfId="1440" priority="11" stopIfTrue="1">
      <formula>"len($A:$A)=3"</formula>
    </cfRule>
  </conditionalFormatting>
  <conditionalFormatting sqref="B40 A36:D36">
    <cfRule type="expression" dxfId="1439" priority="56" stopIfTrue="1">
      <formula>"len($A:$A)=3"</formula>
    </cfRule>
  </conditionalFormatting>
  <conditionalFormatting sqref="A36:B37">
    <cfRule type="expression" dxfId="1438" priority="9" stopIfTrue="1">
      <formula>"len($A:$A)=3"</formula>
    </cfRule>
  </conditionalFormatting>
  <conditionalFormatting sqref="C38:C40 D40">
    <cfRule type="expression" dxfId="1437" priority="35" stopIfTrue="1">
      <formula>"len($A:$A)=3"</formula>
    </cfRule>
  </conditionalFormatting>
  <conditionalFormatting sqref="C39:C40 D40">
    <cfRule type="expression" dxfId="1436" priority="32" stopIfTrue="1">
      <formula>"len($A:$A)=3"</formula>
    </cfRule>
  </conditionalFormatting>
  <printOptions horizontalCentered="1"/>
  <pageMargins left="0.47222222222222199" right="0.39305555555555599" top="0.74791666666666701" bottom="0.74791666666666701" header="0.31458333333333299" footer="0.31458333333333299"/>
  <pageSetup paperSize="9" scale="75" orientation="portrait" r:id="rId1"/>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sheetPr codeName="Sheet10" filterMode="1">
    <tabColor rgb="FF00B0F0"/>
  </sheetPr>
  <dimension ref="A1:G282"/>
  <sheetViews>
    <sheetView showGridLines="0" showZeros="0" view="pageBreakPreview" zoomScaleNormal="115" workbookViewId="0">
      <pane ySplit="3" topLeftCell="A253" activePane="bottomLeft" state="frozen"/>
      <selection pane="bottomLeft" activeCell="C266" sqref="C266"/>
    </sheetView>
  </sheetViews>
  <sheetFormatPr defaultColWidth="9" defaultRowHeight="14.25"/>
  <cols>
    <col min="1" max="1" width="21.5" style="250" customWidth="1"/>
    <col min="2" max="2" width="50.75" style="250" customWidth="1"/>
    <col min="3" max="4" width="20.625" style="250" customWidth="1"/>
    <col min="5" max="5" width="20.625" style="318" customWidth="1"/>
    <col min="6" max="6" width="3.75" style="252" customWidth="1"/>
    <col min="7" max="16384" width="9" style="250"/>
  </cols>
  <sheetData>
    <row r="1" spans="1:7" ht="45" customHeight="1">
      <c r="B1" s="475" t="s">
        <v>2545</v>
      </c>
      <c r="C1" s="475"/>
      <c r="D1" s="475"/>
      <c r="E1" s="475"/>
    </row>
    <row r="2" spans="1:7" s="253" customFormat="1" ht="20.100000000000001" customHeight="1">
      <c r="B2" s="254"/>
      <c r="C2" s="254"/>
      <c r="D2" s="254"/>
      <c r="E2" s="255" t="s">
        <v>1</v>
      </c>
      <c r="F2" s="256"/>
    </row>
    <row r="3" spans="1:7" s="261" customFormat="1" ht="45" customHeight="1">
      <c r="A3" s="257" t="s">
        <v>2</v>
      </c>
      <c r="B3" s="258" t="s">
        <v>3</v>
      </c>
      <c r="C3" s="259" t="s">
        <v>4</v>
      </c>
      <c r="D3" s="259" t="s">
        <v>5</v>
      </c>
      <c r="E3" s="259" t="s">
        <v>6</v>
      </c>
      <c r="F3" s="260" t="s">
        <v>7</v>
      </c>
      <c r="G3" s="261" t="s">
        <v>134</v>
      </c>
    </row>
    <row r="4" spans="1:7" ht="38.1" customHeight="1">
      <c r="A4" s="262" t="s">
        <v>80</v>
      </c>
      <c r="B4" s="263" t="s">
        <v>2546</v>
      </c>
      <c r="C4" s="273"/>
      <c r="D4" s="273"/>
      <c r="E4" s="274"/>
      <c r="F4" s="266" t="str">
        <f t="shared" ref="F4:F67" si="0">IF(LEN(A4)=3,"是",IF(B4&lt;&gt;"",IF(SUM(C4:D4)&lt;&gt;0,"是","否"),"是"))</f>
        <v>是</v>
      </c>
      <c r="G4" s="250" t="str">
        <f t="shared" ref="G4:G67" si="1">IF(LEN(A4)=3,"类",IF(LEN(A4)=5,"款","项"))</f>
        <v>类</v>
      </c>
    </row>
    <row r="5" spans="1:7" ht="38.1" customHeight="1">
      <c r="A5" s="268" t="s">
        <v>2547</v>
      </c>
      <c r="B5" s="267" t="s">
        <v>2548</v>
      </c>
      <c r="C5" s="269"/>
      <c r="D5" s="269"/>
      <c r="E5" s="270"/>
      <c r="F5" s="266" t="str">
        <f t="shared" si="0"/>
        <v>否</v>
      </c>
      <c r="G5" s="250" t="str">
        <f t="shared" si="1"/>
        <v>款</v>
      </c>
    </row>
    <row r="6" spans="1:7" ht="38.1" hidden="1" customHeight="1">
      <c r="A6" s="268" t="s">
        <v>2549</v>
      </c>
      <c r="B6" s="267" t="s">
        <v>2550</v>
      </c>
      <c r="C6" s="269">
        <v>466</v>
      </c>
      <c r="D6" s="269">
        <v>376</v>
      </c>
      <c r="E6" s="270">
        <f t="shared" ref="E6:E67" si="2">IF(C6&gt;0,D6/C6-1,IF(C6&lt;0,-(D6/C6-1),""))</f>
        <v>-0.193</v>
      </c>
      <c r="F6" s="266" t="str">
        <f t="shared" si="0"/>
        <v>是</v>
      </c>
      <c r="G6" s="250" t="str">
        <f t="shared" si="1"/>
        <v>项</v>
      </c>
    </row>
    <row r="7" spans="1:7" ht="38.1" hidden="1" customHeight="1">
      <c r="A7" s="268" t="s">
        <v>2551</v>
      </c>
      <c r="B7" s="267" t="s">
        <v>2552</v>
      </c>
      <c r="C7" s="269">
        <v>866</v>
      </c>
      <c r="D7" s="269">
        <v>1073</v>
      </c>
      <c r="E7" s="270">
        <f t="shared" si="2"/>
        <v>0.23899999999999999</v>
      </c>
      <c r="F7" s="266" t="str">
        <f t="shared" si="0"/>
        <v>是</v>
      </c>
      <c r="G7" s="250" t="str">
        <f t="shared" si="1"/>
        <v>项</v>
      </c>
    </row>
    <row r="8" spans="1:7" ht="38.1" hidden="1" customHeight="1">
      <c r="A8" s="268" t="s">
        <v>2553</v>
      </c>
      <c r="B8" s="267" t="s">
        <v>2554</v>
      </c>
      <c r="C8" s="269">
        <v>191</v>
      </c>
      <c r="D8" s="269">
        <v>448</v>
      </c>
      <c r="E8" s="270">
        <f t="shared" si="2"/>
        <v>1.3460000000000001</v>
      </c>
      <c r="F8" s="266" t="str">
        <f t="shared" si="0"/>
        <v>是</v>
      </c>
      <c r="G8" s="250" t="str">
        <f t="shared" si="1"/>
        <v>项</v>
      </c>
    </row>
    <row r="9" spans="1:7" s="246" customFormat="1" ht="38.1" hidden="1" customHeight="1">
      <c r="A9" s="268" t="s">
        <v>2555</v>
      </c>
      <c r="B9" s="267" t="s">
        <v>2556</v>
      </c>
      <c r="C9" s="269">
        <v>0</v>
      </c>
      <c r="D9" s="269">
        <v>0</v>
      </c>
      <c r="E9" s="270" t="str">
        <f t="shared" si="2"/>
        <v/>
      </c>
      <c r="F9" s="266" t="str">
        <f t="shared" si="0"/>
        <v>否</v>
      </c>
      <c r="G9" s="250" t="str">
        <f t="shared" si="1"/>
        <v>项</v>
      </c>
    </row>
    <row r="10" spans="1:7" ht="38.1" hidden="1" customHeight="1">
      <c r="A10" s="268" t="s">
        <v>2557</v>
      </c>
      <c r="B10" s="267" t="s">
        <v>2558</v>
      </c>
      <c r="C10" s="269">
        <v>1717</v>
      </c>
      <c r="D10" s="269">
        <v>2838</v>
      </c>
      <c r="E10" s="270">
        <f t="shared" si="2"/>
        <v>0.65300000000000002</v>
      </c>
      <c r="F10" s="266" t="str">
        <f t="shared" si="0"/>
        <v>是</v>
      </c>
      <c r="G10" s="250" t="str">
        <f t="shared" si="1"/>
        <v>项</v>
      </c>
    </row>
    <row r="11" spans="1:7" ht="38.1" customHeight="1">
      <c r="A11" s="268" t="s">
        <v>2559</v>
      </c>
      <c r="B11" s="267" t="s">
        <v>2560</v>
      </c>
      <c r="C11" s="269"/>
      <c r="D11" s="269"/>
      <c r="E11" s="270"/>
      <c r="F11" s="266" t="str">
        <f t="shared" si="0"/>
        <v>否</v>
      </c>
      <c r="G11" s="250" t="str">
        <f t="shared" si="1"/>
        <v>款</v>
      </c>
    </row>
    <row r="12" spans="1:7" s="246" customFormat="1" ht="38.1" hidden="1" customHeight="1">
      <c r="A12" s="268" t="s">
        <v>2561</v>
      </c>
      <c r="B12" s="267" t="s">
        <v>2562</v>
      </c>
      <c r="C12" s="269">
        <v>0</v>
      </c>
      <c r="D12" s="269">
        <v>0</v>
      </c>
      <c r="E12" s="270" t="str">
        <f t="shared" si="2"/>
        <v/>
      </c>
      <c r="F12" s="266" t="str">
        <f t="shared" si="0"/>
        <v>否</v>
      </c>
      <c r="G12" s="250" t="str">
        <f t="shared" si="1"/>
        <v>项</v>
      </c>
    </row>
    <row r="13" spans="1:7" ht="38.1" hidden="1" customHeight="1">
      <c r="A13" s="268" t="s">
        <v>2563</v>
      </c>
      <c r="B13" s="267" t="s">
        <v>2564</v>
      </c>
      <c r="C13" s="269">
        <v>0</v>
      </c>
      <c r="D13" s="269">
        <v>0</v>
      </c>
      <c r="E13" s="270" t="str">
        <f t="shared" si="2"/>
        <v/>
      </c>
      <c r="F13" s="266" t="str">
        <f t="shared" si="0"/>
        <v>否</v>
      </c>
      <c r="G13" s="250" t="str">
        <f t="shared" si="1"/>
        <v>项</v>
      </c>
    </row>
    <row r="14" spans="1:7" s="246" customFormat="1" ht="38.1" hidden="1" customHeight="1">
      <c r="A14" s="268" t="s">
        <v>2565</v>
      </c>
      <c r="B14" s="267" t="s">
        <v>2566</v>
      </c>
      <c r="C14" s="269">
        <v>0</v>
      </c>
      <c r="D14" s="269">
        <v>30</v>
      </c>
      <c r="E14" s="270" t="str">
        <f t="shared" si="2"/>
        <v/>
      </c>
      <c r="F14" s="266" t="str">
        <f t="shared" si="0"/>
        <v>是</v>
      </c>
      <c r="G14" s="250" t="str">
        <f t="shared" si="1"/>
        <v>项</v>
      </c>
    </row>
    <row r="15" spans="1:7" ht="38.1" hidden="1" customHeight="1">
      <c r="A15" s="268" t="s">
        <v>2567</v>
      </c>
      <c r="B15" s="267" t="s">
        <v>2568</v>
      </c>
      <c r="C15" s="269">
        <v>2499</v>
      </c>
      <c r="D15" s="269">
        <v>3109</v>
      </c>
      <c r="E15" s="270">
        <f t="shared" si="2"/>
        <v>0.24399999999999999</v>
      </c>
      <c r="F15" s="266" t="str">
        <f t="shared" si="0"/>
        <v>是</v>
      </c>
      <c r="G15" s="250" t="str">
        <f t="shared" si="1"/>
        <v>项</v>
      </c>
    </row>
    <row r="16" spans="1:7" ht="38.1" hidden="1" customHeight="1">
      <c r="A16" s="268" t="s">
        <v>2569</v>
      </c>
      <c r="B16" s="267" t="s">
        <v>2570</v>
      </c>
      <c r="C16" s="269">
        <v>0</v>
      </c>
      <c r="D16" s="269">
        <v>5040</v>
      </c>
      <c r="E16" s="270" t="str">
        <f t="shared" si="2"/>
        <v/>
      </c>
      <c r="F16" s="266" t="str">
        <f t="shared" si="0"/>
        <v>是</v>
      </c>
      <c r="G16" s="250" t="str">
        <f t="shared" si="1"/>
        <v>项</v>
      </c>
    </row>
    <row r="17" spans="1:7" s="246" customFormat="1" ht="38.1" hidden="1" customHeight="1">
      <c r="A17" s="268" t="s">
        <v>2571</v>
      </c>
      <c r="B17" s="267" t="s">
        <v>2572</v>
      </c>
      <c r="C17" s="269">
        <f>SUM(C18:C19)</f>
        <v>0</v>
      </c>
      <c r="D17" s="269">
        <f>SUM(D18:D19)</f>
        <v>0</v>
      </c>
      <c r="E17" s="270" t="str">
        <f t="shared" si="2"/>
        <v/>
      </c>
      <c r="F17" s="266" t="str">
        <f t="shared" si="0"/>
        <v>否</v>
      </c>
      <c r="G17" s="250" t="str">
        <f t="shared" si="1"/>
        <v>款</v>
      </c>
    </row>
    <row r="18" spans="1:7" s="246" customFormat="1" ht="38.1" hidden="1" customHeight="1">
      <c r="A18" s="268" t="s">
        <v>2573</v>
      </c>
      <c r="B18" s="267" t="s">
        <v>2574</v>
      </c>
      <c r="C18" s="269">
        <v>0</v>
      </c>
      <c r="D18" s="269">
        <v>0</v>
      </c>
      <c r="E18" s="270" t="str">
        <f t="shared" si="2"/>
        <v/>
      </c>
      <c r="F18" s="266" t="str">
        <f t="shared" si="0"/>
        <v>否</v>
      </c>
      <c r="G18" s="250" t="str">
        <f t="shared" si="1"/>
        <v>项</v>
      </c>
    </row>
    <row r="19" spans="1:7" s="246" customFormat="1" ht="38.1" hidden="1" customHeight="1">
      <c r="A19" s="268" t="s">
        <v>2575</v>
      </c>
      <c r="B19" s="267" t="s">
        <v>2576</v>
      </c>
      <c r="C19" s="269">
        <v>0</v>
      </c>
      <c r="D19" s="269">
        <v>0</v>
      </c>
      <c r="E19" s="270" t="str">
        <f t="shared" si="2"/>
        <v/>
      </c>
      <c r="F19" s="266" t="str">
        <f t="shared" si="0"/>
        <v>否</v>
      </c>
      <c r="G19" s="250" t="str">
        <f t="shared" si="1"/>
        <v>项</v>
      </c>
    </row>
    <row r="20" spans="1:7" ht="38.1" customHeight="1">
      <c r="A20" s="262" t="s">
        <v>82</v>
      </c>
      <c r="B20" s="263" t="s">
        <v>2577</v>
      </c>
      <c r="C20" s="273"/>
      <c r="D20" s="273"/>
      <c r="E20" s="274"/>
      <c r="F20" s="266" t="str">
        <f t="shared" si="0"/>
        <v>是</v>
      </c>
      <c r="G20" s="250" t="str">
        <f t="shared" si="1"/>
        <v>类</v>
      </c>
    </row>
    <row r="21" spans="1:7" ht="38.1" customHeight="1">
      <c r="A21" s="268" t="s">
        <v>2578</v>
      </c>
      <c r="B21" s="267" t="s">
        <v>2579</v>
      </c>
      <c r="C21" s="269"/>
      <c r="D21" s="269"/>
      <c r="E21" s="270"/>
      <c r="F21" s="266" t="str">
        <f t="shared" si="0"/>
        <v>否</v>
      </c>
      <c r="G21" s="250" t="str">
        <f t="shared" si="1"/>
        <v>款</v>
      </c>
    </row>
    <row r="22" spans="1:7" ht="38.1" hidden="1" customHeight="1">
      <c r="A22" s="268" t="s">
        <v>2580</v>
      </c>
      <c r="B22" s="267" t="s">
        <v>2581</v>
      </c>
      <c r="C22" s="269">
        <v>38805</v>
      </c>
      <c r="D22" s="269">
        <v>39463</v>
      </c>
      <c r="E22" s="270">
        <f t="shared" si="2"/>
        <v>1.7000000000000001E-2</v>
      </c>
      <c r="F22" s="266" t="str">
        <f t="shared" si="0"/>
        <v>是</v>
      </c>
      <c r="G22" s="250" t="str">
        <f t="shared" si="1"/>
        <v>项</v>
      </c>
    </row>
    <row r="23" spans="1:7" ht="38.1" hidden="1" customHeight="1">
      <c r="A23" s="268" t="s">
        <v>2582</v>
      </c>
      <c r="B23" s="267" t="s">
        <v>2583</v>
      </c>
      <c r="C23" s="269">
        <v>27430</v>
      </c>
      <c r="D23" s="269">
        <v>27738</v>
      </c>
      <c r="E23" s="270">
        <f t="shared" si="2"/>
        <v>1.0999999999999999E-2</v>
      </c>
      <c r="F23" s="266" t="str">
        <f t="shared" si="0"/>
        <v>是</v>
      </c>
      <c r="G23" s="250" t="str">
        <f t="shared" si="1"/>
        <v>项</v>
      </c>
    </row>
    <row r="24" spans="1:7" ht="38.1" hidden="1" customHeight="1">
      <c r="A24" s="268" t="s">
        <v>2584</v>
      </c>
      <c r="B24" s="267" t="s">
        <v>2585</v>
      </c>
      <c r="C24" s="269">
        <v>1133</v>
      </c>
      <c r="D24" s="269">
        <v>1241</v>
      </c>
      <c r="E24" s="270">
        <f t="shared" si="2"/>
        <v>9.5000000000000001E-2</v>
      </c>
      <c r="F24" s="266" t="str">
        <f t="shared" si="0"/>
        <v>是</v>
      </c>
      <c r="G24" s="250" t="str">
        <f t="shared" si="1"/>
        <v>项</v>
      </c>
    </row>
    <row r="25" spans="1:7" ht="38.1" customHeight="1">
      <c r="A25" s="268" t="s">
        <v>2586</v>
      </c>
      <c r="B25" s="267" t="s">
        <v>2587</v>
      </c>
      <c r="C25" s="269"/>
      <c r="D25" s="269"/>
      <c r="E25" s="270"/>
      <c r="F25" s="266" t="str">
        <f t="shared" si="0"/>
        <v>否</v>
      </c>
      <c r="G25" s="250" t="str">
        <f t="shared" si="1"/>
        <v>款</v>
      </c>
    </row>
    <row r="26" spans="1:7" s="246" customFormat="1" ht="38.1" hidden="1" customHeight="1">
      <c r="A26" s="268" t="s">
        <v>2588</v>
      </c>
      <c r="B26" s="267" t="s">
        <v>2581</v>
      </c>
      <c r="C26" s="269">
        <v>0</v>
      </c>
      <c r="D26" s="269">
        <v>230</v>
      </c>
      <c r="E26" s="270" t="str">
        <f t="shared" si="2"/>
        <v/>
      </c>
      <c r="F26" s="266" t="str">
        <f t="shared" si="0"/>
        <v>是</v>
      </c>
      <c r="G26" s="250" t="str">
        <f t="shared" si="1"/>
        <v>项</v>
      </c>
    </row>
    <row r="27" spans="1:7" ht="38.1" hidden="1" customHeight="1">
      <c r="A27" s="268" t="s">
        <v>2589</v>
      </c>
      <c r="B27" s="267" t="s">
        <v>2583</v>
      </c>
      <c r="C27" s="269">
        <v>1147</v>
      </c>
      <c r="D27" s="269">
        <v>2635</v>
      </c>
      <c r="E27" s="270">
        <f t="shared" si="2"/>
        <v>1.2969999999999999</v>
      </c>
      <c r="F27" s="266" t="str">
        <f t="shared" si="0"/>
        <v>是</v>
      </c>
      <c r="G27" s="250" t="str">
        <f t="shared" si="1"/>
        <v>项</v>
      </c>
    </row>
    <row r="28" spans="1:7" ht="38.1" hidden="1" customHeight="1">
      <c r="A28" s="268" t="s">
        <v>2590</v>
      </c>
      <c r="B28" s="267" t="s">
        <v>2591</v>
      </c>
      <c r="C28" s="269">
        <v>672</v>
      </c>
      <c r="D28" s="269">
        <v>625</v>
      </c>
      <c r="E28" s="270">
        <f t="shared" si="2"/>
        <v>-7.0000000000000007E-2</v>
      </c>
      <c r="F28" s="266" t="str">
        <f t="shared" si="0"/>
        <v>是</v>
      </c>
      <c r="G28" s="250" t="str">
        <f t="shared" si="1"/>
        <v>项</v>
      </c>
    </row>
    <row r="29" spans="1:7" s="245" customFormat="1" ht="38.1" customHeight="1">
      <c r="A29" s="268" t="s">
        <v>2592</v>
      </c>
      <c r="B29" s="267" t="s">
        <v>2593</v>
      </c>
      <c r="C29" s="269"/>
      <c r="D29" s="269"/>
      <c r="E29" s="270"/>
      <c r="F29" s="266" t="str">
        <f t="shared" si="0"/>
        <v>否</v>
      </c>
      <c r="G29" s="250" t="str">
        <f t="shared" si="1"/>
        <v>款</v>
      </c>
    </row>
    <row r="30" spans="1:7" s="246" customFormat="1" ht="38.1" hidden="1" customHeight="1">
      <c r="A30" s="268" t="s">
        <v>2594</v>
      </c>
      <c r="B30" s="267" t="s">
        <v>2583</v>
      </c>
      <c r="C30" s="269">
        <v>0</v>
      </c>
      <c r="D30" s="269">
        <v>0</v>
      </c>
      <c r="E30" s="270" t="str">
        <f t="shared" si="2"/>
        <v/>
      </c>
      <c r="F30" s="266" t="str">
        <f t="shared" si="0"/>
        <v>否</v>
      </c>
      <c r="G30" s="250" t="str">
        <f t="shared" si="1"/>
        <v>项</v>
      </c>
    </row>
    <row r="31" spans="1:7" s="246" customFormat="1" ht="38.1" hidden="1" customHeight="1">
      <c r="A31" s="268" t="s">
        <v>2595</v>
      </c>
      <c r="B31" s="267" t="s">
        <v>2596</v>
      </c>
      <c r="C31" s="269">
        <v>0</v>
      </c>
      <c r="D31" s="269">
        <v>110</v>
      </c>
      <c r="E31" s="270" t="str">
        <f t="shared" si="2"/>
        <v/>
      </c>
      <c r="F31" s="266" t="str">
        <f t="shared" si="0"/>
        <v>是</v>
      </c>
      <c r="G31" s="250" t="str">
        <f t="shared" si="1"/>
        <v>项</v>
      </c>
    </row>
    <row r="32" spans="1:7" ht="38.1" customHeight="1">
      <c r="A32" s="262" t="s">
        <v>86</v>
      </c>
      <c r="B32" s="263" t="s">
        <v>2597</v>
      </c>
      <c r="C32" s="273"/>
      <c r="D32" s="273"/>
      <c r="E32" s="274"/>
      <c r="F32" s="266" t="str">
        <f t="shared" si="0"/>
        <v>是</v>
      </c>
      <c r="G32" s="250" t="str">
        <f t="shared" si="1"/>
        <v>类</v>
      </c>
    </row>
    <row r="33" spans="1:7" ht="38.1" customHeight="1">
      <c r="A33" s="268" t="s">
        <v>2598</v>
      </c>
      <c r="B33" s="267" t="s">
        <v>2599</v>
      </c>
      <c r="C33" s="269"/>
      <c r="D33" s="269"/>
      <c r="E33" s="270"/>
      <c r="F33" s="266" t="str">
        <f t="shared" si="0"/>
        <v>否</v>
      </c>
      <c r="G33" s="250" t="str">
        <f t="shared" si="1"/>
        <v>款</v>
      </c>
    </row>
    <row r="34" spans="1:7" s="246" customFormat="1" ht="38.1" hidden="1" customHeight="1">
      <c r="A34" s="268">
        <v>2116001</v>
      </c>
      <c r="B34" s="267" t="s">
        <v>2600</v>
      </c>
      <c r="C34" s="269">
        <v>1780</v>
      </c>
      <c r="D34" s="269">
        <v>0</v>
      </c>
      <c r="E34" s="270">
        <f t="shared" si="2"/>
        <v>-1</v>
      </c>
      <c r="F34" s="266" t="str">
        <f t="shared" si="0"/>
        <v>是</v>
      </c>
      <c r="G34" s="250" t="str">
        <f t="shared" si="1"/>
        <v>项</v>
      </c>
    </row>
    <row r="35" spans="1:7" s="246" customFormat="1" ht="38.1" hidden="1" customHeight="1">
      <c r="A35" s="268">
        <v>2116002</v>
      </c>
      <c r="B35" s="267" t="s">
        <v>2601</v>
      </c>
      <c r="C35" s="269">
        <v>2091</v>
      </c>
      <c r="D35" s="269">
        <v>0</v>
      </c>
      <c r="E35" s="270">
        <f t="shared" si="2"/>
        <v>-1</v>
      </c>
      <c r="F35" s="266" t="str">
        <f t="shared" si="0"/>
        <v>是</v>
      </c>
      <c r="G35" s="250" t="str">
        <f t="shared" si="1"/>
        <v>项</v>
      </c>
    </row>
    <row r="36" spans="1:7" s="246" customFormat="1" ht="38.1" hidden="1" customHeight="1">
      <c r="A36" s="268">
        <v>2116003</v>
      </c>
      <c r="B36" s="267" t="s">
        <v>2602</v>
      </c>
      <c r="C36" s="269">
        <v>0</v>
      </c>
      <c r="D36" s="269">
        <v>0</v>
      </c>
      <c r="E36" s="270" t="str">
        <f t="shared" si="2"/>
        <v/>
      </c>
      <c r="F36" s="266" t="str">
        <f t="shared" si="0"/>
        <v>否</v>
      </c>
      <c r="G36" s="250" t="str">
        <f t="shared" si="1"/>
        <v>项</v>
      </c>
    </row>
    <row r="37" spans="1:7" s="245" customFormat="1" ht="38.1" hidden="1" customHeight="1">
      <c r="A37" s="268">
        <v>2116099</v>
      </c>
      <c r="B37" s="267" t="s">
        <v>2603</v>
      </c>
      <c r="C37" s="269">
        <v>0</v>
      </c>
      <c r="D37" s="269">
        <v>1550</v>
      </c>
      <c r="E37" s="270" t="str">
        <f t="shared" si="2"/>
        <v/>
      </c>
      <c r="F37" s="266" t="str">
        <f t="shared" si="0"/>
        <v>是</v>
      </c>
      <c r="G37" s="250" t="str">
        <f t="shared" si="1"/>
        <v>项</v>
      </c>
    </row>
    <row r="38" spans="1:7" s="246" customFormat="1" ht="38.1" hidden="1" customHeight="1">
      <c r="A38" s="268">
        <v>21161</v>
      </c>
      <c r="B38" s="267" t="s">
        <v>2604</v>
      </c>
      <c r="C38" s="269">
        <f>SUM(C39:C42)</f>
        <v>0</v>
      </c>
      <c r="D38" s="269">
        <f>SUM(D39:D42)</f>
        <v>0</v>
      </c>
      <c r="E38" s="270" t="str">
        <f t="shared" si="2"/>
        <v/>
      </c>
      <c r="F38" s="266" t="str">
        <f t="shared" si="0"/>
        <v>否</v>
      </c>
      <c r="G38" s="250" t="str">
        <f t="shared" si="1"/>
        <v>款</v>
      </c>
    </row>
    <row r="39" spans="1:7" ht="38.1" hidden="1" customHeight="1">
      <c r="A39" s="268">
        <v>2116101</v>
      </c>
      <c r="B39" s="267" t="s">
        <v>2605</v>
      </c>
      <c r="C39" s="269">
        <v>0</v>
      </c>
      <c r="D39" s="269">
        <v>0</v>
      </c>
      <c r="E39" s="270" t="str">
        <f t="shared" si="2"/>
        <v/>
      </c>
      <c r="F39" s="266" t="str">
        <f t="shared" si="0"/>
        <v>否</v>
      </c>
      <c r="G39" s="250" t="str">
        <f t="shared" si="1"/>
        <v>项</v>
      </c>
    </row>
    <row r="40" spans="1:7" ht="38.1" hidden="1" customHeight="1">
      <c r="A40" s="268">
        <v>2116102</v>
      </c>
      <c r="B40" s="267" t="s">
        <v>2606</v>
      </c>
      <c r="C40" s="269">
        <v>0</v>
      </c>
      <c r="D40" s="269">
        <v>0</v>
      </c>
      <c r="E40" s="270" t="str">
        <f t="shared" si="2"/>
        <v/>
      </c>
      <c r="F40" s="266" t="str">
        <f t="shared" si="0"/>
        <v>否</v>
      </c>
      <c r="G40" s="250" t="str">
        <f t="shared" si="1"/>
        <v>项</v>
      </c>
    </row>
    <row r="41" spans="1:7" ht="38.1" hidden="1" customHeight="1">
      <c r="A41" s="268">
        <v>2116103</v>
      </c>
      <c r="B41" s="267" t="s">
        <v>2607</v>
      </c>
      <c r="C41" s="269">
        <v>0</v>
      </c>
      <c r="D41" s="269">
        <v>0</v>
      </c>
      <c r="E41" s="270" t="str">
        <f t="shared" si="2"/>
        <v/>
      </c>
      <c r="F41" s="266" t="str">
        <f t="shared" si="0"/>
        <v>否</v>
      </c>
      <c r="G41" s="250" t="str">
        <f t="shared" si="1"/>
        <v>项</v>
      </c>
    </row>
    <row r="42" spans="1:7" ht="38.1" hidden="1" customHeight="1">
      <c r="A42" s="268">
        <v>2116104</v>
      </c>
      <c r="B42" s="267" t="s">
        <v>2608</v>
      </c>
      <c r="C42" s="269">
        <v>0</v>
      </c>
      <c r="D42" s="269">
        <v>0</v>
      </c>
      <c r="E42" s="270" t="str">
        <f t="shared" si="2"/>
        <v/>
      </c>
      <c r="F42" s="266" t="str">
        <f t="shared" si="0"/>
        <v>否</v>
      </c>
      <c r="G42" s="250" t="str">
        <f t="shared" si="1"/>
        <v>项</v>
      </c>
    </row>
    <row r="43" spans="1:7" ht="38.1" customHeight="1">
      <c r="A43" s="262" t="s">
        <v>88</v>
      </c>
      <c r="B43" s="263" t="s">
        <v>2609</v>
      </c>
      <c r="C43" s="273">
        <v>295633</v>
      </c>
      <c r="D43" s="273">
        <v>432790</v>
      </c>
      <c r="E43" s="274">
        <v>0.46400000000000002</v>
      </c>
      <c r="F43" s="266" t="str">
        <f t="shared" si="0"/>
        <v>是</v>
      </c>
      <c r="G43" s="250" t="str">
        <f t="shared" si="1"/>
        <v>类</v>
      </c>
    </row>
    <row r="44" spans="1:7" ht="38.1" customHeight="1">
      <c r="A44" s="268" t="s">
        <v>2610</v>
      </c>
      <c r="B44" s="267" t="s">
        <v>2611</v>
      </c>
      <c r="C44" s="269">
        <v>295633</v>
      </c>
      <c r="D44" s="269">
        <v>432790</v>
      </c>
      <c r="E44" s="270">
        <v>0.46400000000000002</v>
      </c>
      <c r="F44" s="266" t="str">
        <f t="shared" si="0"/>
        <v>是</v>
      </c>
      <c r="G44" s="250" t="str">
        <f t="shared" si="1"/>
        <v>款</v>
      </c>
    </row>
    <row r="45" spans="1:7" ht="38.1" hidden="1" customHeight="1">
      <c r="A45" s="268" t="s">
        <v>2612</v>
      </c>
      <c r="B45" s="267" t="s">
        <v>2613</v>
      </c>
      <c r="C45" s="269">
        <v>4534219</v>
      </c>
      <c r="D45" s="269">
        <v>6069877</v>
      </c>
      <c r="E45" s="270">
        <f t="shared" si="2"/>
        <v>0.33900000000000002</v>
      </c>
      <c r="F45" s="266" t="str">
        <f t="shared" si="0"/>
        <v>是</v>
      </c>
      <c r="G45" s="250" t="str">
        <f t="shared" si="1"/>
        <v>项</v>
      </c>
    </row>
    <row r="46" spans="1:7" ht="38.1" hidden="1" customHeight="1">
      <c r="A46" s="268" t="s">
        <v>2614</v>
      </c>
      <c r="B46" s="267" t="s">
        <v>2615</v>
      </c>
      <c r="C46" s="269">
        <v>967413</v>
      </c>
      <c r="D46" s="269">
        <v>845239</v>
      </c>
      <c r="E46" s="270">
        <f t="shared" si="2"/>
        <v>-0.126</v>
      </c>
      <c r="F46" s="266" t="str">
        <f t="shared" si="0"/>
        <v>是</v>
      </c>
      <c r="G46" s="250" t="str">
        <f t="shared" si="1"/>
        <v>项</v>
      </c>
    </row>
    <row r="47" spans="1:7" ht="38.1" hidden="1" customHeight="1">
      <c r="A47" s="268" t="s">
        <v>2616</v>
      </c>
      <c r="B47" s="267" t="s">
        <v>2617</v>
      </c>
      <c r="C47" s="269">
        <v>1410308</v>
      </c>
      <c r="D47" s="269">
        <v>1241123</v>
      </c>
      <c r="E47" s="270">
        <f t="shared" si="2"/>
        <v>-0.12</v>
      </c>
      <c r="F47" s="266" t="str">
        <f t="shared" si="0"/>
        <v>是</v>
      </c>
      <c r="G47" s="250" t="str">
        <f t="shared" si="1"/>
        <v>项</v>
      </c>
    </row>
    <row r="48" spans="1:7" ht="38.1" hidden="1" customHeight="1">
      <c r="A48" s="268" t="s">
        <v>2618</v>
      </c>
      <c r="B48" s="267" t="s">
        <v>2619</v>
      </c>
      <c r="C48" s="269">
        <v>181676</v>
      </c>
      <c r="D48" s="269">
        <v>103015</v>
      </c>
      <c r="E48" s="270">
        <f t="shared" si="2"/>
        <v>-0.433</v>
      </c>
      <c r="F48" s="266" t="str">
        <f t="shared" si="0"/>
        <v>是</v>
      </c>
      <c r="G48" s="250" t="str">
        <f t="shared" si="1"/>
        <v>项</v>
      </c>
    </row>
    <row r="49" spans="1:7" ht="38.1" hidden="1" customHeight="1">
      <c r="A49" s="268" t="s">
        <v>2620</v>
      </c>
      <c r="B49" s="267" t="s">
        <v>2621</v>
      </c>
      <c r="C49" s="269">
        <v>86494</v>
      </c>
      <c r="D49" s="269">
        <v>73133</v>
      </c>
      <c r="E49" s="270">
        <f t="shared" si="2"/>
        <v>-0.154</v>
      </c>
      <c r="F49" s="266" t="str">
        <f t="shared" si="0"/>
        <v>是</v>
      </c>
      <c r="G49" s="250" t="str">
        <f t="shared" si="1"/>
        <v>项</v>
      </c>
    </row>
    <row r="50" spans="1:7" ht="38.1" hidden="1" customHeight="1">
      <c r="A50" s="268" t="s">
        <v>2622</v>
      </c>
      <c r="B50" s="267" t="s">
        <v>2623</v>
      </c>
      <c r="C50" s="269">
        <v>78171</v>
      </c>
      <c r="D50" s="269">
        <v>50354</v>
      </c>
      <c r="E50" s="270">
        <f t="shared" si="2"/>
        <v>-0.35599999999999998</v>
      </c>
      <c r="F50" s="266" t="str">
        <f t="shared" si="0"/>
        <v>是</v>
      </c>
      <c r="G50" s="250" t="str">
        <f t="shared" si="1"/>
        <v>项</v>
      </c>
    </row>
    <row r="51" spans="1:7" ht="38.1" hidden="1" customHeight="1">
      <c r="A51" s="268" t="s">
        <v>2624</v>
      </c>
      <c r="B51" s="267" t="s">
        <v>2625</v>
      </c>
      <c r="C51" s="269">
        <v>8905</v>
      </c>
      <c r="D51" s="269">
        <v>29284</v>
      </c>
      <c r="E51" s="270">
        <f t="shared" si="2"/>
        <v>2.2879999999999998</v>
      </c>
      <c r="F51" s="266" t="str">
        <f t="shared" si="0"/>
        <v>是</v>
      </c>
      <c r="G51" s="250" t="str">
        <f t="shared" si="1"/>
        <v>项</v>
      </c>
    </row>
    <row r="52" spans="1:7" ht="38.1" hidden="1" customHeight="1">
      <c r="A52" s="268" t="s">
        <v>2626</v>
      </c>
      <c r="B52" s="267" t="s">
        <v>2627</v>
      </c>
      <c r="C52" s="269">
        <v>14041</v>
      </c>
      <c r="D52" s="269">
        <v>0</v>
      </c>
      <c r="E52" s="270">
        <f t="shared" si="2"/>
        <v>-1</v>
      </c>
      <c r="F52" s="266" t="str">
        <f t="shared" si="0"/>
        <v>是</v>
      </c>
      <c r="G52" s="250" t="str">
        <f t="shared" si="1"/>
        <v>项</v>
      </c>
    </row>
    <row r="53" spans="1:7" ht="38.1" hidden="1" customHeight="1">
      <c r="A53" s="268" t="s">
        <v>2628</v>
      </c>
      <c r="B53" s="267" t="s">
        <v>2629</v>
      </c>
      <c r="C53" s="269">
        <v>64176</v>
      </c>
      <c r="D53" s="269">
        <v>114157</v>
      </c>
      <c r="E53" s="270">
        <f t="shared" si="2"/>
        <v>0.77900000000000003</v>
      </c>
      <c r="F53" s="266" t="str">
        <f t="shared" si="0"/>
        <v>是</v>
      </c>
      <c r="G53" s="250" t="str">
        <f t="shared" si="1"/>
        <v>项</v>
      </c>
    </row>
    <row r="54" spans="1:7" ht="38.1" hidden="1" customHeight="1">
      <c r="A54" s="268" t="s">
        <v>2630</v>
      </c>
      <c r="B54" s="267" t="s">
        <v>2631</v>
      </c>
      <c r="C54" s="269">
        <v>39036</v>
      </c>
      <c r="D54" s="269">
        <v>28088</v>
      </c>
      <c r="E54" s="270">
        <f t="shared" si="2"/>
        <v>-0.28000000000000003</v>
      </c>
      <c r="F54" s="266" t="str">
        <f t="shared" si="0"/>
        <v>是</v>
      </c>
      <c r="G54" s="250" t="str">
        <f t="shared" si="1"/>
        <v>项</v>
      </c>
    </row>
    <row r="55" spans="1:7" ht="38.1" hidden="1" customHeight="1">
      <c r="A55" s="268" t="s">
        <v>2632</v>
      </c>
      <c r="B55" s="267" t="s">
        <v>2633</v>
      </c>
      <c r="C55" s="269">
        <v>0</v>
      </c>
      <c r="D55" s="269">
        <v>1861</v>
      </c>
      <c r="E55" s="270" t="str">
        <f t="shared" si="2"/>
        <v/>
      </c>
      <c r="F55" s="266" t="str">
        <f t="shared" si="0"/>
        <v>是</v>
      </c>
      <c r="G55" s="250" t="str">
        <f t="shared" si="1"/>
        <v>项</v>
      </c>
    </row>
    <row r="56" spans="1:7" ht="38.1" hidden="1" customHeight="1">
      <c r="A56" s="268" t="s">
        <v>2634</v>
      </c>
      <c r="B56" s="267" t="s">
        <v>2635</v>
      </c>
      <c r="C56" s="269">
        <v>3506607</v>
      </c>
      <c r="D56" s="269">
        <v>2264411</v>
      </c>
      <c r="E56" s="270">
        <f t="shared" si="2"/>
        <v>-0.35399999999999998</v>
      </c>
      <c r="F56" s="266" t="str">
        <f t="shared" si="0"/>
        <v>是</v>
      </c>
      <c r="G56" s="250" t="str">
        <f t="shared" si="1"/>
        <v>项</v>
      </c>
    </row>
    <row r="57" spans="1:7" ht="38.1" customHeight="1">
      <c r="A57" s="268" t="s">
        <v>2636</v>
      </c>
      <c r="B57" s="267" t="s">
        <v>2637</v>
      </c>
      <c r="C57" s="269"/>
      <c r="D57" s="269"/>
      <c r="E57" s="270"/>
      <c r="F57" s="266" t="str">
        <f t="shared" si="0"/>
        <v>否</v>
      </c>
      <c r="G57" s="250" t="str">
        <f t="shared" si="1"/>
        <v>款</v>
      </c>
    </row>
    <row r="58" spans="1:7" ht="38.1" hidden="1" customHeight="1">
      <c r="A58" s="268" t="s">
        <v>2638</v>
      </c>
      <c r="B58" s="267" t="s">
        <v>2613</v>
      </c>
      <c r="C58" s="269">
        <v>6503</v>
      </c>
      <c r="D58" s="269">
        <v>33627</v>
      </c>
      <c r="E58" s="270">
        <f t="shared" si="2"/>
        <v>4.1710000000000003</v>
      </c>
      <c r="F58" s="266" t="str">
        <f t="shared" si="0"/>
        <v>是</v>
      </c>
      <c r="G58" s="250" t="str">
        <f t="shared" si="1"/>
        <v>项</v>
      </c>
    </row>
    <row r="59" spans="1:7" ht="38.1" hidden="1" customHeight="1">
      <c r="A59" s="268" t="s">
        <v>2639</v>
      </c>
      <c r="B59" s="267" t="s">
        <v>2615</v>
      </c>
      <c r="C59" s="269">
        <v>2041</v>
      </c>
      <c r="D59" s="269">
        <v>1763</v>
      </c>
      <c r="E59" s="270">
        <f t="shared" si="2"/>
        <v>-0.13600000000000001</v>
      </c>
      <c r="F59" s="266" t="str">
        <f t="shared" si="0"/>
        <v>是</v>
      </c>
      <c r="G59" s="250" t="str">
        <f t="shared" si="1"/>
        <v>项</v>
      </c>
    </row>
    <row r="60" spans="1:7" ht="38.1" hidden="1" customHeight="1">
      <c r="A60" s="268" t="s">
        <v>2640</v>
      </c>
      <c r="B60" s="267" t="s">
        <v>2641</v>
      </c>
      <c r="C60" s="269">
        <v>8882</v>
      </c>
      <c r="D60" s="269">
        <v>2967</v>
      </c>
      <c r="E60" s="270">
        <f t="shared" si="2"/>
        <v>-0.66600000000000004</v>
      </c>
      <c r="F60" s="266" t="str">
        <f t="shared" si="0"/>
        <v>是</v>
      </c>
      <c r="G60" s="250" t="str">
        <f t="shared" si="1"/>
        <v>项</v>
      </c>
    </row>
    <row r="61" spans="1:7" ht="38.1" customHeight="1">
      <c r="A61" s="268" t="s">
        <v>2642</v>
      </c>
      <c r="B61" s="267" t="s">
        <v>2643</v>
      </c>
      <c r="C61" s="269"/>
      <c r="D61" s="269"/>
      <c r="E61" s="270"/>
      <c r="F61" s="266" t="str">
        <f t="shared" si="0"/>
        <v>否</v>
      </c>
      <c r="G61" s="250" t="str">
        <f t="shared" si="1"/>
        <v>款</v>
      </c>
    </row>
    <row r="62" spans="1:7" ht="38.1" customHeight="1">
      <c r="A62" s="268" t="s">
        <v>2644</v>
      </c>
      <c r="B62" s="267" t="s">
        <v>2645</v>
      </c>
      <c r="C62" s="269"/>
      <c r="D62" s="269"/>
      <c r="E62" s="270"/>
      <c r="F62" s="266" t="str">
        <f t="shared" si="0"/>
        <v>否</v>
      </c>
      <c r="G62" s="250" t="str">
        <f t="shared" si="1"/>
        <v>款</v>
      </c>
    </row>
    <row r="63" spans="1:7" ht="38.1" hidden="1" customHeight="1">
      <c r="A63" s="268" t="s">
        <v>2646</v>
      </c>
      <c r="B63" s="267" t="s">
        <v>2647</v>
      </c>
      <c r="C63" s="269">
        <v>86278</v>
      </c>
      <c r="D63" s="269">
        <v>112130</v>
      </c>
      <c r="E63" s="270">
        <f t="shared" si="2"/>
        <v>0.3</v>
      </c>
      <c r="F63" s="266" t="str">
        <f t="shared" si="0"/>
        <v>是</v>
      </c>
      <c r="G63" s="250" t="str">
        <f t="shared" si="1"/>
        <v>项</v>
      </c>
    </row>
    <row r="64" spans="1:7" ht="38.1" hidden="1" customHeight="1">
      <c r="A64" s="268" t="s">
        <v>2648</v>
      </c>
      <c r="B64" s="267" t="s">
        <v>2649</v>
      </c>
      <c r="C64" s="269">
        <v>20424</v>
      </c>
      <c r="D64" s="269">
        <v>19853</v>
      </c>
      <c r="E64" s="270">
        <f t="shared" si="2"/>
        <v>-2.8000000000000001E-2</v>
      </c>
      <c r="F64" s="266" t="str">
        <f t="shared" si="0"/>
        <v>是</v>
      </c>
      <c r="G64" s="250" t="str">
        <f t="shared" si="1"/>
        <v>项</v>
      </c>
    </row>
    <row r="65" spans="1:7" ht="38.1" hidden="1" customHeight="1">
      <c r="A65" s="268" t="s">
        <v>2650</v>
      </c>
      <c r="B65" s="267" t="s">
        <v>2651</v>
      </c>
      <c r="C65" s="269">
        <v>23498</v>
      </c>
      <c r="D65" s="269">
        <v>23268</v>
      </c>
      <c r="E65" s="270">
        <f t="shared" si="2"/>
        <v>-0.01</v>
      </c>
      <c r="F65" s="266" t="str">
        <f t="shared" si="0"/>
        <v>是</v>
      </c>
      <c r="G65" s="250" t="str">
        <f t="shared" si="1"/>
        <v>项</v>
      </c>
    </row>
    <row r="66" spans="1:7" ht="38.1" hidden="1" customHeight="1">
      <c r="A66" s="268" t="s">
        <v>2652</v>
      </c>
      <c r="B66" s="267" t="s">
        <v>2653</v>
      </c>
      <c r="C66" s="269">
        <v>2572</v>
      </c>
      <c r="D66" s="269">
        <v>100</v>
      </c>
      <c r="E66" s="270">
        <f t="shared" si="2"/>
        <v>-0.96099999999999997</v>
      </c>
      <c r="F66" s="266" t="str">
        <f t="shared" si="0"/>
        <v>是</v>
      </c>
      <c r="G66" s="250" t="str">
        <f t="shared" si="1"/>
        <v>项</v>
      </c>
    </row>
    <row r="67" spans="1:7" ht="38.1" hidden="1" customHeight="1">
      <c r="A67" s="268" t="s">
        <v>2654</v>
      </c>
      <c r="B67" s="267" t="s">
        <v>2655</v>
      </c>
      <c r="C67" s="269">
        <v>183182</v>
      </c>
      <c r="D67" s="269">
        <v>95122</v>
      </c>
      <c r="E67" s="270">
        <f t="shared" si="2"/>
        <v>-0.48099999999999998</v>
      </c>
      <c r="F67" s="266" t="str">
        <f t="shared" si="0"/>
        <v>是</v>
      </c>
      <c r="G67" s="250" t="str">
        <f t="shared" si="1"/>
        <v>项</v>
      </c>
    </row>
    <row r="68" spans="1:7" ht="38.1" customHeight="1">
      <c r="A68" s="268" t="s">
        <v>2656</v>
      </c>
      <c r="B68" s="267" t="s">
        <v>2657</v>
      </c>
      <c r="C68" s="269"/>
      <c r="D68" s="269"/>
      <c r="E68" s="270"/>
      <c r="F68" s="266" t="str">
        <f t="shared" ref="F68:F131" si="3">IF(LEN(A68)=3,"是",IF(B68&lt;&gt;"",IF(SUM(C68:D68)&lt;&gt;0,"是","否"),"是"))</f>
        <v>否</v>
      </c>
      <c r="G68" s="250" t="str">
        <f t="shared" ref="G68:G131" si="4">IF(LEN(A68)=3,"类",IF(LEN(A68)=5,"款","项"))</f>
        <v>款</v>
      </c>
    </row>
    <row r="69" spans="1:7" ht="38.1" hidden="1" customHeight="1">
      <c r="A69" s="268" t="s">
        <v>2658</v>
      </c>
      <c r="B69" s="267" t="s">
        <v>2659</v>
      </c>
      <c r="C69" s="269">
        <v>86232</v>
      </c>
      <c r="D69" s="269">
        <v>31617</v>
      </c>
      <c r="E69" s="270">
        <f t="shared" ref="E69:E131" si="5">IF(C69&gt;0,D69/C69-1,IF(C69&lt;0,-(D69/C69-1),""))</f>
        <v>-0.63300000000000001</v>
      </c>
      <c r="F69" s="266" t="str">
        <f t="shared" si="3"/>
        <v>是</v>
      </c>
      <c r="G69" s="250" t="str">
        <f t="shared" si="4"/>
        <v>项</v>
      </c>
    </row>
    <row r="70" spans="1:7" ht="38.1" hidden="1" customHeight="1">
      <c r="A70" s="268" t="s">
        <v>2660</v>
      </c>
      <c r="B70" s="267" t="s">
        <v>2661</v>
      </c>
      <c r="C70" s="269">
        <v>831</v>
      </c>
      <c r="D70" s="269">
        <v>767</v>
      </c>
      <c r="E70" s="270">
        <f t="shared" si="5"/>
        <v>-7.6999999999999999E-2</v>
      </c>
      <c r="F70" s="266" t="str">
        <f t="shared" si="3"/>
        <v>是</v>
      </c>
      <c r="G70" s="250" t="str">
        <f t="shared" si="4"/>
        <v>项</v>
      </c>
    </row>
    <row r="71" spans="1:7" ht="38.1" hidden="1" customHeight="1">
      <c r="A71" s="268" t="s">
        <v>2662</v>
      </c>
      <c r="B71" s="267" t="s">
        <v>2663</v>
      </c>
      <c r="C71" s="269">
        <v>11295</v>
      </c>
      <c r="D71" s="269">
        <v>7842</v>
      </c>
      <c r="E71" s="270">
        <f t="shared" si="5"/>
        <v>-0.30599999999999999</v>
      </c>
      <c r="F71" s="266" t="str">
        <f t="shared" si="3"/>
        <v>是</v>
      </c>
      <c r="G71" s="250" t="str">
        <f t="shared" si="4"/>
        <v>项</v>
      </c>
    </row>
    <row r="72" spans="1:7" ht="38.1" customHeight="1">
      <c r="A72" s="268" t="s">
        <v>2664</v>
      </c>
      <c r="B72" s="267" t="s">
        <v>2665</v>
      </c>
      <c r="C72" s="269"/>
      <c r="D72" s="269"/>
      <c r="E72" s="270"/>
      <c r="F72" s="266" t="str">
        <f t="shared" si="3"/>
        <v>否</v>
      </c>
      <c r="G72" s="250" t="str">
        <f t="shared" si="4"/>
        <v>款</v>
      </c>
    </row>
    <row r="73" spans="1:7" ht="38.1" hidden="1" customHeight="1">
      <c r="A73" s="268" t="s">
        <v>2666</v>
      </c>
      <c r="B73" s="267" t="s">
        <v>2613</v>
      </c>
      <c r="C73" s="269">
        <v>0</v>
      </c>
      <c r="D73" s="269">
        <v>5500</v>
      </c>
      <c r="E73" s="270" t="str">
        <f t="shared" si="5"/>
        <v/>
      </c>
      <c r="F73" s="266" t="str">
        <f t="shared" si="3"/>
        <v>是</v>
      </c>
      <c r="G73" s="250" t="str">
        <f t="shared" si="4"/>
        <v>项</v>
      </c>
    </row>
    <row r="74" spans="1:7" ht="38.1" hidden="1" customHeight="1">
      <c r="A74" s="268" t="s">
        <v>2667</v>
      </c>
      <c r="B74" s="267" t="s">
        <v>2615</v>
      </c>
      <c r="C74" s="269">
        <v>400</v>
      </c>
      <c r="D74" s="269">
        <v>5000</v>
      </c>
      <c r="E74" s="270">
        <f t="shared" si="5"/>
        <v>11.5</v>
      </c>
      <c r="F74" s="266" t="str">
        <f t="shared" si="3"/>
        <v>是</v>
      </c>
      <c r="G74" s="250" t="str">
        <f t="shared" si="4"/>
        <v>项</v>
      </c>
    </row>
    <row r="75" spans="1:7" ht="38.1" hidden="1" customHeight="1">
      <c r="A75" s="268" t="s">
        <v>2668</v>
      </c>
      <c r="B75" s="267" t="s">
        <v>2669</v>
      </c>
      <c r="C75" s="269">
        <v>0</v>
      </c>
      <c r="D75" s="269">
        <v>688</v>
      </c>
      <c r="E75" s="270" t="str">
        <f t="shared" si="5"/>
        <v/>
      </c>
      <c r="F75" s="266" t="str">
        <f t="shared" si="3"/>
        <v>是</v>
      </c>
      <c r="G75" s="250" t="str">
        <f t="shared" si="4"/>
        <v>项</v>
      </c>
    </row>
    <row r="76" spans="1:7" ht="38.1" customHeight="1">
      <c r="A76" s="268" t="s">
        <v>2670</v>
      </c>
      <c r="B76" s="267" t="s">
        <v>2671</v>
      </c>
      <c r="C76" s="269"/>
      <c r="D76" s="269"/>
      <c r="E76" s="270"/>
      <c r="F76" s="266" t="str">
        <f t="shared" si="3"/>
        <v>否</v>
      </c>
      <c r="G76" s="250" t="str">
        <f t="shared" si="4"/>
        <v>款</v>
      </c>
    </row>
    <row r="77" spans="1:7" ht="38.1" hidden="1" customHeight="1">
      <c r="A77" s="268" t="s">
        <v>2672</v>
      </c>
      <c r="B77" s="267" t="s">
        <v>2613</v>
      </c>
      <c r="C77" s="269">
        <v>231128</v>
      </c>
      <c r="D77" s="269">
        <v>0</v>
      </c>
      <c r="E77" s="270">
        <f t="shared" si="5"/>
        <v>-1</v>
      </c>
      <c r="F77" s="266" t="str">
        <f t="shared" si="3"/>
        <v>是</v>
      </c>
      <c r="G77" s="250" t="str">
        <f t="shared" si="4"/>
        <v>项</v>
      </c>
    </row>
    <row r="78" spans="1:7" ht="38.1" hidden="1" customHeight="1">
      <c r="A78" s="268" t="s">
        <v>2673</v>
      </c>
      <c r="B78" s="267" t="s">
        <v>2615</v>
      </c>
      <c r="C78" s="269">
        <v>140099</v>
      </c>
      <c r="D78" s="269">
        <v>0</v>
      </c>
      <c r="E78" s="270">
        <f t="shared" si="5"/>
        <v>-1</v>
      </c>
      <c r="F78" s="266" t="str">
        <f t="shared" si="3"/>
        <v>是</v>
      </c>
      <c r="G78" s="250" t="str">
        <f t="shared" si="4"/>
        <v>项</v>
      </c>
    </row>
    <row r="79" spans="1:7" s="246" customFormat="1" ht="38.1" hidden="1" customHeight="1">
      <c r="A79" s="268" t="s">
        <v>2674</v>
      </c>
      <c r="B79" s="267" t="s">
        <v>2675</v>
      </c>
      <c r="C79" s="269">
        <v>581773</v>
      </c>
      <c r="D79" s="269">
        <v>15876</v>
      </c>
      <c r="E79" s="270">
        <f t="shared" si="5"/>
        <v>-0.97299999999999998</v>
      </c>
      <c r="F79" s="266" t="str">
        <f t="shared" si="3"/>
        <v>是</v>
      </c>
      <c r="G79" s="250" t="str">
        <f t="shared" si="4"/>
        <v>项</v>
      </c>
    </row>
    <row r="80" spans="1:7" s="246" customFormat="1" ht="38.1" customHeight="1">
      <c r="A80" s="268" t="s">
        <v>2676</v>
      </c>
      <c r="B80" s="267" t="s">
        <v>2677</v>
      </c>
      <c r="C80" s="269"/>
      <c r="D80" s="269"/>
      <c r="E80" s="270"/>
      <c r="F80" s="266" t="str">
        <f t="shared" si="3"/>
        <v>否</v>
      </c>
      <c r="G80" s="250" t="str">
        <f t="shared" si="4"/>
        <v>款</v>
      </c>
    </row>
    <row r="81" spans="1:7" s="246" customFormat="1" ht="38.1" hidden="1" customHeight="1">
      <c r="A81" s="268" t="s">
        <v>2678</v>
      </c>
      <c r="B81" s="267" t="s">
        <v>2647</v>
      </c>
      <c r="C81" s="269">
        <v>8000</v>
      </c>
      <c r="D81" s="269">
        <v>90000</v>
      </c>
      <c r="E81" s="270">
        <f t="shared" si="5"/>
        <v>10.25</v>
      </c>
      <c r="F81" s="266" t="str">
        <f t="shared" si="3"/>
        <v>是</v>
      </c>
      <c r="G81" s="250" t="str">
        <f t="shared" si="4"/>
        <v>项</v>
      </c>
    </row>
    <row r="82" spans="1:7" s="246" customFormat="1" ht="38.1" hidden="1" customHeight="1">
      <c r="A82" s="268" t="s">
        <v>2679</v>
      </c>
      <c r="B82" s="267" t="s">
        <v>2649</v>
      </c>
      <c r="C82" s="269">
        <v>50</v>
      </c>
      <c r="D82" s="269">
        <v>1</v>
      </c>
      <c r="E82" s="270">
        <f t="shared" si="5"/>
        <v>-0.98</v>
      </c>
      <c r="F82" s="266" t="str">
        <f t="shared" si="3"/>
        <v>是</v>
      </c>
      <c r="G82" s="250" t="str">
        <f t="shared" si="4"/>
        <v>项</v>
      </c>
    </row>
    <row r="83" spans="1:7" s="246" customFormat="1" ht="38.1" hidden="1" customHeight="1">
      <c r="A83" s="268" t="s">
        <v>2680</v>
      </c>
      <c r="B83" s="267" t="s">
        <v>2651</v>
      </c>
      <c r="C83" s="269">
        <v>0</v>
      </c>
      <c r="D83" s="269">
        <v>0</v>
      </c>
      <c r="E83" s="270" t="str">
        <f t="shared" si="5"/>
        <v/>
      </c>
      <c r="F83" s="266" t="str">
        <f t="shared" si="3"/>
        <v>否</v>
      </c>
      <c r="G83" s="250" t="str">
        <f t="shared" si="4"/>
        <v>项</v>
      </c>
    </row>
    <row r="84" spans="1:7" s="246" customFormat="1" ht="38.1" hidden="1" customHeight="1">
      <c r="A84" s="268" t="s">
        <v>2681</v>
      </c>
      <c r="B84" s="267" t="s">
        <v>2653</v>
      </c>
      <c r="C84" s="269">
        <v>0</v>
      </c>
      <c r="D84" s="269">
        <v>0</v>
      </c>
      <c r="E84" s="270" t="str">
        <f t="shared" si="5"/>
        <v/>
      </c>
      <c r="F84" s="266" t="str">
        <f t="shared" si="3"/>
        <v>否</v>
      </c>
      <c r="G84" s="250" t="str">
        <f t="shared" si="4"/>
        <v>项</v>
      </c>
    </row>
    <row r="85" spans="1:7" s="246" customFormat="1" ht="38.1" hidden="1" customHeight="1">
      <c r="A85" s="268" t="s">
        <v>2682</v>
      </c>
      <c r="B85" s="267" t="s">
        <v>2683</v>
      </c>
      <c r="C85" s="269">
        <v>14000</v>
      </c>
      <c r="D85" s="269">
        <v>6307</v>
      </c>
      <c r="E85" s="270">
        <f t="shared" si="5"/>
        <v>-0.55000000000000004</v>
      </c>
      <c r="F85" s="266" t="str">
        <f t="shared" si="3"/>
        <v>是</v>
      </c>
      <c r="G85" s="250" t="str">
        <f t="shared" si="4"/>
        <v>项</v>
      </c>
    </row>
    <row r="86" spans="1:7" s="246" customFormat="1" ht="38.1" customHeight="1">
      <c r="A86" s="268" t="s">
        <v>2684</v>
      </c>
      <c r="B86" s="267" t="s">
        <v>2685</v>
      </c>
      <c r="C86" s="269"/>
      <c r="D86" s="269"/>
      <c r="E86" s="270"/>
      <c r="F86" s="266" t="str">
        <f t="shared" si="3"/>
        <v>否</v>
      </c>
      <c r="G86" s="250" t="str">
        <f t="shared" si="4"/>
        <v>款</v>
      </c>
    </row>
    <row r="87" spans="1:7" s="246" customFormat="1" ht="38.1" hidden="1" customHeight="1">
      <c r="A87" s="268" t="s">
        <v>2686</v>
      </c>
      <c r="B87" s="267" t="s">
        <v>2659</v>
      </c>
      <c r="C87" s="269">
        <v>0</v>
      </c>
      <c r="D87" s="269">
        <v>338</v>
      </c>
      <c r="E87" s="270" t="str">
        <f t="shared" si="5"/>
        <v/>
      </c>
      <c r="F87" s="266" t="str">
        <f t="shared" si="3"/>
        <v>是</v>
      </c>
      <c r="G87" s="250" t="str">
        <f t="shared" si="4"/>
        <v>项</v>
      </c>
    </row>
    <row r="88" spans="1:7" s="246" customFormat="1" ht="38.1" hidden="1" customHeight="1">
      <c r="A88" s="268" t="s">
        <v>2687</v>
      </c>
      <c r="B88" s="267" t="s">
        <v>2688</v>
      </c>
      <c r="C88" s="269">
        <v>0</v>
      </c>
      <c r="D88" s="269">
        <v>450</v>
      </c>
      <c r="E88" s="270" t="str">
        <f t="shared" si="5"/>
        <v/>
      </c>
      <c r="F88" s="266" t="str">
        <f t="shared" si="3"/>
        <v>是</v>
      </c>
      <c r="G88" s="250" t="str">
        <f t="shared" si="4"/>
        <v>项</v>
      </c>
    </row>
    <row r="89" spans="1:7" s="246" customFormat="1" ht="38.1" customHeight="1">
      <c r="A89" s="268" t="s">
        <v>2689</v>
      </c>
      <c r="B89" s="267" t="s">
        <v>2690</v>
      </c>
      <c r="C89" s="269"/>
      <c r="D89" s="269"/>
      <c r="E89" s="270"/>
      <c r="F89" s="266" t="str">
        <f t="shared" si="3"/>
        <v>否</v>
      </c>
      <c r="G89" s="250" t="str">
        <f t="shared" si="4"/>
        <v>款</v>
      </c>
    </row>
    <row r="90" spans="1:7" s="246" customFormat="1" ht="38.1" hidden="1" customHeight="1">
      <c r="A90" s="268" t="s">
        <v>2691</v>
      </c>
      <c r="B90" s="267" t="s">
        <v>2613</v>
      </c>
      <c r="C90" s="269">
        <v>0</v>
      </c>
      <c r="D90" s="269">
        <v>1500</v>
      </c>
      <c r="E90" s="270" t="str">
        <f t="shared" si="5"/>
        <v/>
      </c>
      <c r="F90" s="266" t="str">
        <f t="shared" si="3"/>
        <v>是</v>
      </c>
      <c r="G90" s="250" t="str">
        <f t="shared" si="4"/>
        <v>项</v>
      </c>
    </row>
    <row r="91" spans="1:7" s="246" customFormat="1" ht="38.1" hidden="1" customHeight="1">
      <c r="A91" s="268" t="s">
        <v>2692</v>
      </c>
      <c r="B91" s="267" t="s">
        <v>2615</v>
      </c>
      <c r="C91" s="269">
        <v>0</v>
      </c>
      <c r="D91" s="269">
        <v>0</v>
      </c>
      <c r="E91" s="270" t="str">
        <f t="shared" si="5"/>
        <v/>
      </c>
      <c r="F91" s="266" t="str">
        <f t="shared" si="3"/>
        <v>否</v>
      </c>
      <c r="G91" s="250" t="str">
        <f t="shared" si="4"/>
        <v>项</v>
      </c>
    </row>
    <row r="92" spans="1:7" s="246" customFormat="1" ht="38.1" hidden="1" customHeight="1">
      <c r="A92" s="268" t="s">
        <v>2693</v>
      </c>
      <c r="B92" s="267" t="s">
        <v>2617</v>
      </c>
      <c r="C92" s="269">
        <v>0</v>
      </c>
      <c r="D92" s="269">
        <v>12000</v>
      </c>
      <c r="E92" s="270" t="str">
        <f t="shared" si="5"/>
        <v/>
      </c>
      <c r="F92" s="266" t="str">
        <f t="shared" si="3"/>
        <v>是</v>
      </c>
      <c r="G92" s="250" t="str">
        <f t="shared" si="4"/>
        <v>项</v>
      </c>
    </row>
    <row r="93" spans="1:7" s="246" customFormat="1" ht="38.1" hidden="1" customHeight="1">
      <c r="A93" s="268" t="s">
        <v>2694</v>
      </c>
      <c r="B93" s="267" t="s">
        <v>2619</v>
      </c>
      <c r="C93" s="269">
        <v>0</v>
      </c>
      <c r="D93" s="269">
        <v>0</v>
      </c>
      <c r="E93" s="270" t="str">
        <f t="shared" si="5"/>
        <v/>
      </c>
      <c r="F93" s="266" t="str">
        <f t="shared" si="3"/>
        <v>否</v>
      </c>
      <c r="G93" s="250" t="str">
        <f t="shared" si="4"/>
        <v>项</v>
      </c>
    </row>
    <row r="94" spans="1:7" ht="38.1" hidden="1" customHeight="1">
      <c r="A94" s="268" t="s">
        <v>2695</v>
      </c>
      <c r="B94" s="267" t="s">
        <v>2625</v>
      </c>
      <c r="C94" s="269">
        <v>0</v>
      </c>
      <c r="D94" s="269">
        <v>0</v>
      </c>
      <c r="E94" s="270" t="str">
        <f t="shared" si="5"/>
        <v/>
      </c>
      <c r="F94" s="266" t="str">
        <f t="shared" si="3"/>
        <v>否</v>
      </c>
      <c r="G94" s="250" t="str">
        <f t="shared" si="4"/>
        <v>项</v>
      </c>
    </row>
    <row r="95" spans="1:7" ht="38.1" hidden="1" customHeight="1">
      <c r="A95" s="268" t="s">
        <v>2696</v>
      </c>
      <c r="B95" s="267" t="s">
        <v>2629</v>
      </c>
      <c r="C95" s="269">
        <v>0</v>
      </c>
      <c r="D95" s="269">
        <v>0</v>
      </c>
      <c r="E95" s="270" t="str">
        <f t="shared" si="5"/>
        <v/>
      </c>
      <c r="F95" s="266" t="str">
        <f t="shared" si="3"/>
        <v>否</v>
      </c>
      <c r="G95" s="250" t="str">
        <f t="shared" si="4"/>
        <v>项</v>
      </c>
    </row>
    <row r="96" spans="1:7" ht="38.1" hidden="1" customHeight="1">
      <c r="A96" s="268" t="s">
        <v>2697</v>
      </c>
      <c r="B96" s="267" t="s">
        <v>2631</v>
      </c>
      <c r="C96" s="269">
        <v>0</v>
      </c>
      <c r="D96" s="269">
        <v>0</v>
      </c>
      <c r="E96" s="270" t="str">
        <f t="shared" si="5"/>
        <v/>
      </c>
      <c r="F96" s="266" t="str">
        <f t="shared" si="3"/>
        <v>否</v>
      </c>
      <c r="G96" s="250" t="str">
        <f t="shared" si="4"/>
        <v>项</v>
      </c>
    </row>
    <row r="97" spans="1:7" s="246" customFormat="1" ht="38.1" hidden="1" customHeight="1">
      <c r="A97" s="268" t="s">
        <v>2698</v>
      </c>
      <c r="B97" s="267" t="s">
        <v>2699</v>
      </c>
      <c r="C97" s="269">
        <v>0</v>
      </c>
      <c r="D97" s="269">
        <v>6000</v>
      </c>
      <c r="E97" s="270" t="str">
        <f t="shared" si="5"/>
        <v/>
      </c>
      <c r="F97" s="266" t="str">
        <f t="shared" si="3"/>
        <v>是</v>
      </c>
      <c r="G97" s="250" t="str">
        <f t="shared" si="4"/>
        <v>项</v>
      </c>
    </row>
    <row r="98" spans="1:7" s="246" customFormat="1" ht="38.1" customHeight="1">
      <c r="A98" s="262" t="s">
        <v>90</v>
      </c>
      <c r="B98" s="263" t="s">
        <v>2700</v>
      </c>
      <c r="C98" s="273"/>
      <c r="D98" s="273"/>
      <c r="E98" s="274"/>
      <c r="F98" s="266" t="str">
        <f t="shared" si="3"/>
        <v>是</v>
      </c>
      <c r="G98" s="250" t="str">
        <f t="shared" si="4"/>
        <v>类</v>
      </c>
    </row>
    <row r="99" spans="1:7" ht="38.1" customHeight="1">
      <c r="A99" s="268" t="s">
        <v>2701</v>
      </c>
      <c r="B99" s="267" t="s">
        <v>2702</v>
      </c>
      <c r="C99" s="269"/>
      <c r="D99" s="269"/>
      <c r="E99" s="270"/>
      <c r="F99" s="266" t="str">
        <f t="shared" si="3"/>
        <v>否</v>
      </c>
      <c r="G99" s="250" t="str">
        <f t="shared" si="4"/>
        <v>款</v>
      </c>
    </row>
    <row r="100" spans="1:7" s="246" customFormat="1" ht="38.1" hidden="1" customHeight="1">
      <c r="A100" s="268" t="s">
        <v>2703</v>
      </c>
      <c r="B100" s="267" t="s">
        <v>2583</v>
      </c>
      <c r="C100" s="269">
        <v>45129</v>
      </c>
      <c r="D100" s="269">
        <v>55069</v>
      </c>
      <c r="E100" s="270">
        <f t="shared" si="5"/>
        <v>0.22</v>
      </c>
      <c r="F100" s="266" t="str">
        <f t="shared" si="3"/>
        <v>是</v>
      </c>
      <c r="G100" s="250" t="str">
        <f t="shared" si="4"/>
        <v>项</v>
      </c>
    </row>
    <row r="101" spans="1:7" s="246" customFormat="1" ht="38.1" hidden="1" customHeight="1">
      <c r="A101" s="268" t="s">
        <v>2704</v>
      </c>
      <c r="B101" s="267" t="s">
        <v>2705</v>
      </c>
      <c r="C101" s="269">
        <v>771</v>
      </c>
      <c r="D101" s="269">
        <v>0</v>
      </c>
      <c r="E101" s="270">
        <f t="shared" si="5"/>
        <v>-1</v>
      </c>
      <c r="F101" s="266" t="str">
        <f t="shared" si="3"/>
        <v>是</v>
      </c>
      <c r="G101" s="250" t="str">
        <f t="shared" si="4"/>
        <v>项</v>
      </c>
    </row>
    <row r="102" spans="1:7" s="246" customFormat="1" ht="38.1" hidden="1" customHeight="1">
      <c r="A102" s="268" t="s">
        <v>2706</v>
      </c>
      <c r="B102" s="267" t="s">
        <v>2707</v>
      </c>
      <c r="C102" s="269">
        <v>0</v>
      </c>
      <c r="D102" s="269">
        <v>0</v>
      </c>
      <c r="E102" s="270" t="str">
        <f t="shared" si="5"/>
        <v/>
      </c>
      <c r="F102" s="266" t="str">
        <f t="shared" si="3"/>
        <v>否</v>
      </c>
      <c r="G102" s="250" t="str">
        <f t="shared" si="4"/>
        <v>项</v>
      </c>
    </row>
    <row r="103" spans="1:7" s="246" customFormat="1" ht="38.1" hidden="1" customHeight="1">
      <c r="A103" s="268" t="s">
        <v>2708</v>
      </c>
      <c r="B103" s="267" t="s">
        <v>2709</v>
      </c>
      <c r="C103" s="269">
        <v>46461</v>
      </c>
      <c r="D103" s="269">
        <v>44201</v>
      </c>
      <c r="E103" s="270">
        <f t="shared" si="5"/>
        <v>-4.9000000000000002E-2</v>
      </c>
      <c r="F103" s="266" t="str">
        <f t="shared" si="3"/>
        <v>是</v>
      </c>
      <c r="G103" s="250" t="str">
        <f t="shared" si="4"/>
        <v>项</v>
      </c>
    </row>
    <row r="104" spans="1:7" s="246" customFormat="1" ht="38.1" hidden="1" customHeight="1">
      <c r="A104" s="268" t="s">
        <v>2710</v>
      </c>
      <c r="B104" s="267" t="s">
        <v>2711</v>
      </c>
      <c r="C104" s="269">
        <f>SUM(C105:C108)</f>
        <v>0</v>
      </c>
      <c r="D104" s="269">
        <f>SUM(D105:D108)</f>
        <v>0</v>
      </c>
      <c r="E104" s="270" t="str">
        <f t="shared" si="5"/>
        <v/>
      </c>
      <c r="F104" s="266" t="str">
        <f t="shared" si="3"/>
        <v>否</v>
      </c>
      <c r="G104" s="250" t="str">
        <f t="shared" si="4"/>
        <v>款</v>
      </c>
    </row>
    <row r="105" spans="1:7" ht="38.1" hidden="1" customHeight="1">
      <c r="A105" s="268" t="s">
        <v>2712</v>
      </c>
      <c r="B105" s="267" t="s">
        <v>2583</v>
      </c>
      <c r="C105" s="269">
        <v>0</v>
      </c>
      <c r="D105" s="269">
        <v>0</v>
      </c>
      <c r="E105" s="270" t="str">
        <f t="shared" si="5"/>
        <v/>
      </c>
      <c r="F105" s="266" t="str">
        <f t="shared" si="3"/>
        <v>否</v>
      </c>
      <c r="G105" s="250" t="str">
        <f t="shared" si="4"/>
        <v>项</v>
      </c>
    </row>
    <row r="106" spans="1:7" s="246" customFormat="1" ht="38.1" hidden="1" customHeight="1">
      <c r="A106" s="268" t="s">
        <v>2713</v>
      </c>
      <c r="B106" s="267" t="s">
        <v>2705</v>
      </c>
      <c r="C106" s="269">
        <v>0</v>
      </c>
      <c r="D106" s="269">
        <v>0</v>
      </c>
      <c r="E106" s="270" t="str">
        <f t="shared" si="5"/>
        <v/>
      </c>
      <c r="F106" s="266" t="str">
        <f t="shared" si="3"/>
        <v>否</v>
      </c>
      <c r="G106" s="250" t="str">
        <f t="shared" si="4"/>
        <v>项</v>
      </c>
    </row>
    <row r="107" spans="1:7" s="246" customFormat="1" ht="38.1" hidden="1" customHeight="1">
      <c r="A107" s="268" t="s">
        <v>2714</v>
      </c>
      <c r="B107" s="267" t="s">
        <v>2715</v>
      </c>
      <c r="C107" s="269">
        <v>0</v>
      </c>
      <c r="D107" s="269">
        <v>0</v>
      </c>
      <c r="E107" s="270" t="str">
        <f t="shared" si="5"/>
        <v/>
      </c>
      <c r="F107" s="266" t="str">
        <f t="shared" si="3"/>
        <v>否</v>
      </c>
      <c r="G107" s="250" t="str">
        <f t="shared" si="4"/>
        <v>项</v>
      </c>
    </row>
    <row r="108" spans="1:7" s="246" customFormat="1" ht="38.1" hidden="1" customHeight="1">
      <c r="A108" s="268" t="s">
        <v>2716</v>
      </c>
      <c r="B108" s="267" t="s">
        <v>2717</v>
      </c>
      <c r="C108" s="269">
        <v>0</v>
      </c>
      <c r="D108" s="269">
        <v>0</v>
      </c>
      <c r="E108" s="270" t="str">
        <f t="shared" si="5"/>
        <v/>
      </c>
      <c r="F108" s="266" t="str">
        <f t="shared" si="3"/>
        <v>否</v>
      </c>
      <c r="G108" s="250" t="str">
        <f t="shared" si="4"/>
        <v>项</v>
      </c>
    </row>
    <row r="109" spans="1:7" ht="38.1" customHeight="1">
      <c r="A109" s="268" t="s">
        <v>2718</v>
      </c>
      <c r="B109" s="267" t="s">
        <v>2719</v>
      </c>
      <c r="C109" s="269"/>
      <c r="D109" s="269"/>
      <c r="E109" s="270"/>
      <c r="F109" s="266" t="str">
        <f t="shared" si="3"/>
        <v>否</v>
      </c>
      <c r="G109" s="250" t="str">
        <f t="shared" si="4"/>
        <v>款</v>
      </c>
    </row>
    <row r="110" spans="1:7" s="246" customFormat="1" ht="38.1" hidden="1" customHeight="1">
      <c r="A110" s="268" t="s">
        <v>2720</v>
      </c>
      <c r="B110" s="267" t="s">
        <v>2721</v>
      </c>
      <c r="C110" s="269">
        <v>0</v>
      </c>
      <c r="D110" s="269">
        <v>0</v>
      </c>
      <c r="E110" s="270" t="str">
        <f t="shared" si="5"/>
        <v/>
      </c>
      <c r="F110" s="266" t="str">
        <f t="shared" si="3"/>
        <v>否</v>
      </c>
      <c r="G110" s="250" t="str">
        <f t="shared" si="4"/>
        <v>项</v>
      </c>
    </row>
    <row r="111" spans="1:7" s="246" customFormat="1" ht="38.1" hidden="1" customHeight="1">
      <c r="A111" s="268" t="s">
        <v>2722</v>
      </c>
      <c r="B111" s="267" t="s">
        <v>2723</v>
      </c>
      <c r="C111" s="269">
        <v>0</v>
      </c>
      <c r="D111" s="269">
        <v>0</v>
      </c>
      <c r="E111" s="270" t="str">
        <f t="shared" si="5"/>
        <v/>
      </c>
      <c r="F111" s="266" t="str">
        <f t="shared" si="3"/>
        <v>否</v>
      </c>
      <c r="G111" s="250" t="str">
        <f t="shared" si="4"/>
        <v>项</v>
      </c>
    </row>
    <row r="112" spans="1:7" s="246" customFormat="1" ht="38.1" hidden="1" customHeight="1">
      <c r="A112" s="268" t="s">
        <v>2724</v>
      </c>
      <c r="B112" s="267" t="s">
        <v>2725</v>
      </c>
      <c r="C112" s="269">
        <v>0</v>
      </c>
      <c r="D112" s="269">
        <v>0</v>
      </c>
      <c r="E112" s="270" t="str">
        <f t="shared" si="5"/>
        <v/>
      </c>
      <c r="F112" s="266" t="str">
        <f t="shared" si="3"/>
        <v>否</v>
      </c>
      <c r="G112" s="250" t="str">
        <f t="shared" si="4"/>
        <v>项</v>
      </c>
    </row>
    <row r="113" spans="1:7" ht="38.1" hidden="1" customHeight="1">
      <c r="A113" s="268" t="s">
        <v>2726</v>
      </c>
      <c r="B113" s="267" t="s">
        <v>2727</v>
      </c>
      <c r="C113" s="269">
        <v>217651</v>
      </c>
      <c r="D113" s="269">
        <v>274601</v>
      </c>
      <c r="E113" s="270">
        <f t="shared" si="5"/>
        <v>0.26200000000000001</v>
      </c>
      <c r="F113" s="266" t="str">
        <f t="shared" si="3"/>
        <v>是</v>
      </c>
      <c r="G113" s="250" t="str">
        <f t="shared" si="4"/>
        <v>项</v>
      </c>
    </row>
    <row r="114" spans="1:7" s="246" customFormat="1" ht="38.1" customHeight="1">
      <c r="A114" s="282">
        <v>21370</v>
      </c>
      <c r="B114" s="267" t="s">
        <v>2728</v>
      </c>
      <c r="C114" s="269"/>
      <c r="D114" s="269"/>
      <c r="E114" s="270"/>
      <c r="F114" s="266" t="str">
        <f t="shared" si="3"/>
        <v>否</v>
      </c>
      <c r="G114" s="250" t="str">
        <f t="shared" si="4"/>
        <v>款</v>
      </c>
    </row>
    <row r="115" spans="1:7" s="246" customFormat="1" ht="38.1" hidden="1" customHeight="1">
      <c r="A115" s="282">
        <v>2137001</v>
      </c>
      <c r="B115" s="267" t="s">
        <v>2583</v>
      </c>
      <c r="C115" s="269">
        <v>0</v>
      </c>
      <c r="D115" s="269">
        <v>0</v>
      </c>
      <c r="E115" s="270" t="str">
        <f t="shared" si="5"/>
        <v/>
      </c>
      <c r="F115" s="266" t="str">
        <f t="shared" si="3"/>
        <v>否</v>
      </c>
      <c r="G115" s="250" t="str">
        <f t="shared" si="4"/>
        <v>项</v>
      </c>
    </row>
    <row r="116" spans="1:7" ht="38.1" hidden="1" customHeight="1">
      <c r="A116" s="282">
        <v>2137099</v>
      </c>
      <c r="B116" s="267" t="s">
        <v>2729</v>
      </c>
      <c r="C116" s="269">
        <v>20000</v>
      </c>
      <c r="D116" s="269">
        <v>0</v>
      </c>
      <c r="E116" s="270">
        <f t="shared" si="5"/>
        <v>-1</v>
      </c>
      <c r="F116" s="266" t="str">
        <f t="shared" si="3"/>
        <v>是</v>
      </c>
      <c r="G116" s="250" t="str">
        <f t="shared" si="4"/>
        <v>项</v>
      </c>
    </row>
    <row r="117" spans="1:7" s="246" customFormat="1" ht="38.1" hidden="1" customHeight="1">
      <c r="A117" s="282">
        <v>21371</v>
      </c>
      <c r="B117" s="267" t="s">
        <v>2730</v>
      </c>
      <c r="C117" s="269">
        <f>SUM(C118:C121)</f>
        <v>0</v>
      </c>
      <c r="D117" s="269">
        <f>SUM(D118:D121)</f>
        <v>0</v>
      </c>
      <c r="E117" s="270" t="str">
        <f t="shared" si="5"/>
        <v/>
      </c>
      <c r="F117" s="266" t="str">
        <f t="shared" si="3"/>
        <v>否</v>
      </c>
      <c r="G117" s="250" t="str">
        <f t="shared" si="4"/>
        <v>款</v>
      </c>
    </row>
    <row r="118" spans="1:7" ht="38.1" hidden="1" customHeight="1">
      <c r="A118" s="282">
        <v>2137101</v>
      </c>
      <c r="B118" s="267" t="s">
        <v>2721</v>
      </c>
      <c r="C118" s="269">
        <v>0</v>
      </c>
      <c r="D118" s="269">
        <v>0</v>
      </c>
      <c r="E118" s="270" t="str">
        <f t="shared" si="5"/>
        <v/>
      </c>
      <c r="F118" s="266" t="str">
        <f t="shared" si="3"/>
        <v>否</v>
      </c>
      <c r="G118" s="250" t="str">
        <f t="shared" si="4"/>
        <v>项</v>
      </c>
    </row>
    <row r="119" spans="1:7" s="246" customFormat="1" ht="38.1" hidden="1" customHeight="1">
      <c r="A119" s="282">
        <v>2137102</v>
      </c>
      <c r="B119" s="267" t="s">
        <v>2731</v>
      </c>
      <c r="C119" s="269">
        <v>0</v>
      </c>
      <c r="D119" s="269">
        <v>0</v>
      </c>
      <c r="E119" s="270" t="str">
        <f t="shared" si="5"/>
        <v/>
      </c>
      <c r="F119" s="266" t="str">
        <f t="shared" si="3"/>
        <v>否</v>
      </c>
      <c r="G119" s="250" t="str">
        <f t="shared" si="4"/>
        <v>项</v>
      </c>
    </row>
    <row r="120" spans="1:7" s="246" customFormat="1" ht="38.1" hidden="1" customHeight="1">
      <c r="A120" s="282">
        <v>2137103</v>
      </c>
      <c r="B120" s="267" t="s">
        <v>2725</v>
      </c>
      <c r="C120" s="269">
        <v>0</v>
      </c>
      <c r="D120" s="269">
        <v>0</v>
      </c>
      <c r="E120" s="270" t="str">
        <f t="shared" si="5"/>
        <v/>
      </c>
      <c r="F120" s="266" t="str">
        <f t="shared" si="3"/>
        <v>否</v>
      </c>
      <c r="G120" s="250" t="str">
        <f t="shared" si="4"/>
        <v>项</v>
      </c>
    </row>
    <row r="121" spans="1:7" s="246" customFormat="1" ht="38.1" hidden="1" customHeight="1">
      <c r="A121" s="282">
        <v>2137199</v>
      </c>
      <c r="B121" s="267" t="s">
        <v>2732</v>
      </c>
      <c r="C121" s="269">
        <v>0</v>
      </c>
      <c r="D121" s="269">
        <v>0</v>
      </c>
      <c r="E121" s="270" t="str">
        <f t="shared" si="5"/>
        <v/>
      </c>
      <c r="F121" s="266" t="str">
        <f t="shared" si="3"/>
        <v>否</v>
      </c>
      <c r="G121" s="250" t="str">
        <f t="shared" si="4"/>
        <v>项</v>
      </c>
    </row>
    <row r="122" spans="1:7" s="246" customFormat="1" ht="38.1" customHeight="1">
      <c r="A122" s="262" t="s">
        <v>92</v>
      </c>
      <c r="B122" s="263" t="s">
        <v>2733</v>
      </c>
      <c r="C122" s="273"/>
      <c r="D122" s="273"/>
      <c r="E122" s="274"/>
      <c r="F122" s="266" t="str">
        <f t="shared" si="3"/>
        <v>是</v>
      </c>
      <c r="G122" s="250" t="str">
        <f t="shared" si="4"/>
        <v>类</v>
      </c>
    </row>
    <row r="123" spans="1:7" s="246" customFormat="1" ht="38.1" hidden="1" customHeight="1">
      <c r="A123" s="268" t="s">
        <v>2734</v>
      </c>
      <c r="B123" s="267" t="s">
        <v>2735</v>
      </c>
      <c r="C123" s="269">
        <f>SUM(C124:C127)</f>
        <v>0</v>
      </c>
      <c r="D123" s="269">
        <f>SUM(D124:D127)</f>
        <v>0</v>
      </c>
      <c r="E123" s="270" t="str">
        <f t="shared" si="5"/>
        <v/>
      </c>
      <c r="F123" s="266" t="str">
        <f t="shared" si="3"/>
        <v>否</v>
      </c>
      <c r="G123" s="250" t="str">
        <f t="shared" si="4"/>
        <v>款</v>
      </c>
    </row>
    <row r="124" spans="1:7" ht="38.1" hidden="1" customHeight="1">
      <c r="A124" s="268" t="s">
        <v>2736</v>
      </c>
      <c r="B124" s="267" t="s">
        <v>2737</v>
      </c>
      <c r="C124" s="269">
        <v>0</v>
      </c>
      <c r="D124" s="269">
        <v>0</v>
      </c>
      <c r="E124" s="270" t="str">
        <f t="shared" si="5"/>
        <v/>
      </c>
      <c r="F124" s="266" t="str">
        <f t="shared" si="3"/>
        <v>否</v>
      </c>
      <c r="G124" s="250" t="str">
        <f t="shared" si="4"/>
        <v>项</v>
      </c>
    </row>
    <row r="125" spans="1:7" s="246" customFormat="1" ht="38.1" hidden="1" customHeight="1">
      <c r="A125" s="268" t="s">
        <v>2738</v>
      </c>
      <c r="B125" s="267" t="s">
        <v>2739</v>
      </c>
      <c r="C125" s="269">
        <v>0</v>
      </c>
      <c r="D125" s="269">
        <v>0</v>
      </c>
      <c r="E125" s="270" t="str">
        <f t="shared" si="5"/>
        <v/>
      </c>
      <c r="F125" s="266" t="str">
        <f t="shared" si="3"/>
        <v>否</v>
      </c>
      <c r="G125" s="250" t="str">
        <f t="shared" si="4"/>
        <v>项</v>
      </c>
    </row>
    <row r="126" spans="1:7" s="246" customFormat="1" ht="38.1" hidden="1" customHeight="1">
      <c r="A126" s="268" t="s">
        <v>2740</v>
      </c>
      <c r="B126" s="267" t="s">
        <v>2741</v>
      </c>
      <c r="C126" s="269">
        <v>0</v>
      </c>
      <c r="D126" s="269">
        <v>0</v>
      </c>
      <c r="E126" s="270" t="str">
        <f t="shared" si="5"/>
        <v/>
      </c>
      <c r="F126" s="266" t="str">
        <f t="shared" si="3"/>
        <v>否</v>
      </c>
      <c r="G126" s="250" t="str">
        <f t="shared" si="4"/>
        <v>项</v>
      </c>
    </row>
    <row r="127" spans="1:7" s="246" customFormat="1" ht="38.1" hidden="1" customHeight="1">
      <c r="A127" s="268" t="s">
        <v>2742</v>
      </c>
      <c r="B127" s="267" t="s">
        <v>2743</v>
      </c>
      <c r="C127" s="269">
        <v>0</v>
      </c>
      <c r="D127" s="269">
        <v>0</v>
      </c>
      <c r="E127" s="270" t="str">
        <f t="shared" si="5"/>
        <v/>
      </c>
      <c r="F127" s="266" t="str">
        <f t="shared" si="3"/>
        <v>否</v>
      </c>
      <c r="G127" s="250" t="str">
        <f t="shared" si="4"/>
        <v>项</v>
      </c>
    </row>
    <row r="128" spans="1:7" ht="38.1" hidden="1" customHeight="1">
      <c r="A128" s="268" t="s">
        <v>2744</v>
      </c>
      <c r="B128" s="267" t="s">
        <v>2745</v>
      </c>
      <c r="C128" s="269">
        <f>SUM(C129:C132)</f>
        <v>0</v>
      </c>
      <c r="D128" s="269">
        <f>SUM(D129:D132)</f>
        <v>0</v>
      </c>
      <c r="E128" s="270" t="str">
        <f t="shared" si="5"/>
        <v/>
      </c>
      <c r="F128" s="266" t="str">
        <f t="shared" si="3"/>
        <v>否</v>
      </c>
      <c r="G128" s="250" t="str">
        <f t="shared" si="4"/>
        <v>款</v>
      </c>
    </row>
    <row r="129" spans="1:7" ht="38.1" hidden="1" customHeight="1">
      <c r="A129" s="268" t="s">
        <v>2746</v>
      </c>
      <c r="B129" s="267" t="s">
        <v>2741</v>
      </c>
      <c r="C129" s="269">
        <v>0</v>
      </c>
      <c r="D129" s="269">
        <v>0</v>
      </c>
      <c r="E129" s="270" t="str">
        <f t="shared" si="5"/>
        <v/>
      </c>
      <c r="F129" s="266" t="str">
        <f t="shared" si="3"/>
        <v>否</v>
      </c>
      <c r="G129" s="250" t="str">
        <f t="shared" si="4"/>
        <v>项</v>
      </c>
    </row>
    <row r="130" spans="1:7" s="246" customFormat="1" ht="38.1" hidden="1" customHeight="1">
      <c r="A130" s="268" t="s">
        <v>2747</v>
      </c>
      <c r="B130" s="267" t="s">
        <v>2748</v>
      </c>
      <c r="C130" s="269">
        <v>0</v>
      </c>
      <c r="D130" s="269">
        <v>0</v>
      </c>
      <c r="E130" s="270" t="str">
        <f t="shared" si="5"/>
        <v/>
      </c>
      <c r="F130" s="266" t="str">
        <f t="shared" si="3"/>
        <v>否</v>
      </c>
      <c r="G130" s="250" t="str">
        <f t="shared" si="4"/>
        <v>项</v>
      </c>
    </row>
    <row r="131" spans="1:7" ht="38.1" hidden="1" customHeight="1">
      <c r="A131" s="268" t="s">
        <v>2749</v>
      </c>
      <c r="B131" s="267" t="s">
        <v>2750</v>
      </c>
      <c r="C131" s="269">
        <v>0</v>
      </c>
      <c r="D131" s="269">
        <v>0</v>
      </c>
      <c r="E131" s="270" t="str">
        <f t="shared" si="5"/>
        <v/>
      </c>
      <c r="F131" s="266" t="str">
        <f t="shared" si="3"/>
        <v>否</v>
      </c>
      <c r="G131" s="250" t="str">
        <f t="shared" si="4"/>
        <v>项</v>
      </c>
    </row>
    <row r="132" spans="1:7" ht="38.1" hidden="1" customHeight="1">
      <c r="A132" s="268" t="s">
        <v>2751</v>
      </c>
      <c r="B132" s="267" t="s">
        <v>2752</v>
      </c>
      <c r="C132" s="269">
        <v>0</v>
      </c>
      <c r="D132" s="269">
        <v>0</v>
      </c>
      <c r="E132" s="270" t="str">
        <f t="shared" ref="E132:E195" si="6">IF(C132&gt;0,D132/C132-1,IF(C132&lt;0,-(D132/C132-1),""))</f>
        <v/>
      </c>
      <c r="F132" s="266" t="str">
        <f t="shared" ref="F132:F195" si="7">IF(LEN(A132)=3,"是",IF(B132&lt;&gt;"",IF(SUM(C132:D132)&lt;&gt;0,"是","否"),"是"))</f>
        <v>否</v>
      </c>
      <c r="G132" s="250" t="str">
        <f t="shared" ref="G132:G195" si="8">IF(LEN(A132)=3,"类",IF(LEN(A132)=5,"款","项"))</f>
        <v>项</v>
      </c>
    </row>
    <row r="133" spans="1:7" s="246" customFormat="1" ht="38.1" customHeight="1">
      <c r="A133" s="268" t="s">
        <v>2753</v>
      </c>
      <c r="B133" s="267" t="s">
        <v>2754</v>
      </c>
      <c r="C133" s="269"/>
      <c r="D133" s="269"/>
      <c r="E133" s="270"/>
      <c r="F133" s="266" t="str">
        <f t="shared" si="7"/>
        <v>否</v>
      </c>
      <c r="G133" s="250" t="str">
        <f t="shared" si="8"/>
        <v>款</v>
      </c>
    </row>
    <row r="134" spans="1:7" s="246" customFormat="1" ht="38.1" hidden="1" customHeight="1">
      <c r="A134" s="268" t="s">
        <v>2755</v>
      </c>
      <c r="B134" s="267" t="s">
        <v>2756</v>
      </c>
      <c r="C134" s="269">
        <v>0</v>
      </c>
      <c r="D134" s="269">
        <v>10</v>
      </c>
      <c r="E134" s="270" t="str">
        <f t="shared" si="6"/>
        <v/>
      </c>
      <c r="F134" s="266" t="str">
        <f t="shared" si="7"/>
        <v>是</v>
      </c>
      <c r="G134" s="250" t="str">
        <f t="shared" si="8"/>
        <v>项</v>
      </c>
    </row>
    <row r="135" spans="1:7" s="246" customFormat="1" ht="38.1" hidden="1" customHeight="1">
      <c r="A135" s="268" t="s">
        <v>2757</v>
      </c>
      <c r="B135" s="267" t="s">
        <v>2758</v>
      </c>
      <c r="C135" s="269">
        <v>12983</v>
      </c>
      <c r="D135" s="269">
        <v>8</v>
      </c>
      <c r="E135" s="270">
        <f t="shared" si="6"/>
        <v>-0.999</v>
      </c>
      <c r="F135" s="266" t="str">
        <f t="shared" si="7"/>
        <v>是</v>
      </c>
      <c r="G135" s="250" t="str">
        <f t="shared" si="8"/>
        <v>项</v>
      </c>
    </row>
    <row r="136" spans="1:7" s="246" customFormat="1" ht="38.1" hidden="1" customHeight="1">
      <c r="A136" s="268" t="s">
        <v>2759</v>
      </c>
      <c r="B136" s="267" t="s">
        <v>2760</v>
      </c>
      <c r="C136" s="269">
        <v>1000</v>
      </c>
      <c r="D136" s="269">
        <v>0</v>
      </c>
      <c r="E136" s="270">
        <f t="shared" si="6"/>
        <v>-1</v>
      </c>
      <c r="F136" s="266" t="str">
        <f t="shared" si="7"/>
        <v>是</v>
      </c>
      <c r="G136" s="250" t="str">
        <f t="shared" si="8"/>
        <v>项</v>
      </c>
    </row>
    <row r="137" spans="1:7" s="246" customFormat="1" ht="38.1" hidden="1" customHeight="1">
      <c r="A137" s="268" t="s">
        <v>2761</v>
      </c>
      <c r="B137" s="267" t="s">
        <v>2762</v>
      </c>
      <c r="C137" s="269">
        <v>0</v>
      </c>
      <c r="D137" s="269">
        <v>0</v>
      </c>
      <c r="E137" s="270" t="str">
        <f t="shared" si="6"/>
        <v/>
      </c>
      <c r="F137" s="266" t="str">
        <f t="shared" si="7"/>
        <v>否</v>
      </c>
      <c r="G137" s="250" t="str">
        <f t="shared" si="8"/>
        <v>项</v>
      </c>
    </row>
    <row r="138" spans="1:7" s="246" customFormat="1" ht="38.1" customHeight="1">
      <c r="A138" s="268" t="s">
        <v>2763</v>
      </c>
      <c r="B138" s="267" t="s">
        <v>2764</v>
      </c>
      <c r="C138" s="269"/>
      <c r="D138" s="269"/>
      <c r="E138" s="270"/>
      <c r="F138" s="266" t="str">
        <f t="shared" si="7"/>
        <v>否</v>
      </c>
      <c r="G138" s="250" t="str">
        <f t="shared" si="8"/>
        <v>款</v>
      </c>
    </row>
    <row r="139" spans="1:7" s="246" customFormat="1" ht="38.1" hidden="1" customHeight="1">
      <c r="A139" s="268" t="s">
        <v>2765</v>
      </c>
      <c r="B139" s="267" t="s">
        <v>2766</v>
      </c>
      <c r="C139" s="269">
        <v>0</v>
      </c>
      <c r="D139" s="269">
        <v>0</v>
      </c>
      <c r="E139" s="270" t="str">
        <f t="shared" si="6"/>
        <v/>
      </c>
      <c r="F139" s="266" t="str">
        <f t="shared" si="7"/>
        <v>否</v>
      </c>
      <c r="G139" s="250" t="str">
        <f t="shared" si="8"/>
        <v>项</v>
      </c>
    </row>
    <row r="140" spans="1:7" s="246" customFormat="1" ht="38.1" hidden="1" customHeight="1">
      <c r="A140" s="268" t="s">
        <v>2767</v>
      </c>
      <c r="B140" s="267" t="s">
        <v>2768</v>
      </c>
      <c r="C140" s="269">
        <v>0</v>
      </c>
      <c r="D140" s="269">
        <v>0</v>
      </c>
      <c r="E140" s="270" t="str">
        <f t="shared" si="6"/>
        <v/>
      </c>
      <c r="F140" s="266" t="str">
        <f t="shared" si="7"/>
        <v>否</v>
      </c>
      <c r="G140" s="250" t="str">
        <f t="shared" si="8"/>
        <v>项</v>
      </c>
    </row>
    <row r="141" spans="1:7" s="246" customFormat="1" ht="38.1" hidden="1" customHeight="1">
      <c r="A141" s="268" t="s">
        <v>2769</v>
      </c>
      <c r="B141" s="267" t="s">
        <v>2770</v>
      </c>
      <c r="C141" s="269">
        <v>0</v>
      </c>
      <c r="D141" s="269">
        <v>0</v>
      </c>
      <c r="E141" s="270" t="str">
        <f t="shared" si="6"/>
        <v/>
      </c>
      <c r="F141" s="266" t="str">
        <f t="shared" si="7"/>
        <v>否</v>
      </c>
      <c r="G141" s="250" t="str">
        <f t="shared" si="8"/>
        <v>项</v>
      </c>
    </row>
    <row r="142" spans="1:7" s="246" customFormat="1" ht="38.1" hidden="1" customHeight="1">
      <c r="A142" s="268" t="s">
        <v>2771</v>
      </c>
      <c r="B142" s="267" t="s">
        <v>2772</v>
      </c>
      <c r="C142" s="269">
        <v>0</v>
      </c>
      <c r="D142" s="269">
        <v>0</v>
      </c>
      <c r="E142" s="270" t="str">
        <f t="shared" si="6"/>
        <v/>
      </c>
      <c r="F142" s="266" t="str">
        <f t="shared" si="7"/>
        <v>否</v>
      </c>
      <c r="G142" s="250" t="str">
        <f t="shared" si="8"/>
        <v>项</v>
      </c>
    </row>
    <row r="143" spans="1:7" s="246" customFormat="1" ht="38.1" hidden="1" customHeight="1">
      <c r="A143" s="268" t="s">
        <v>2773</v>
      </c>
      <c r="B143" s="267" t="s">
        <v>2774</v>
      </c>
      <c r="C143" s="269">
        <v>0</v>
      </c>
      <c r="D143" s="269">
        <v>0</v>
      </c>
      <c r="E143" s="270" t="str">
        <f t="shared" si="6"/>
        <v/>
      </c>
      <c r="F143" s="266" t="str">
        <f t="shared" si="7"/>
        <v>否</v>
      </c>
      <c r="G143" s="250" t="str">
        <f t="shared" si="8"/>
        <v>项</v>
      </c>
    </row>
    <row r="144" spans="1:7" s="246" customFormat="1" ht="38.1" hidden="1" customHeight="1">
      <c r="A144" s="268" t="s">
        <v>2775</v>
      </c>
      <c r="B144" s="267" t="s">
        <v>2776</v>
      </c>
      <c r="C144" s="269">
        <v>0</v>
      </c>
      <c r="D144" s="269">
        <v>0</v>
      </c>
      <c r="E144" s="270" t="str">
        <f t="shared" si="6"/>
        <v/>
      </c>
      <c r="F144" s="266" t="str">
        <f t="shared" si="7"/>
        <v>否</v>
      </c>
      <c r="G144" s="250" t="str">
        <f t="shared" si="8"/>
        <v>项</v>
      </c>
    </row>
    <row r="145" spans="1:7" s="246" customFormat="1" ht="38.1" hidden="1" customHeight="1">
      <c r="A145" s="268" t="s">
        <v>2777</v>
      </c>
      <c r="B145" s="267" t="s">
        <v>2778</v>
      </c>
      <c r="C145" s="269">
        <v>0</v>
      </c>
      <c r="D145" s="269">
        <v>0</v>
      </c>
      <c r="E145" s="270" t="str">
        <f t="shared" si="6"/>
        <v/>
      </c>
      <c r="F145" s="266" t="str">
        <f t="shared" si="7"/>
        <v>否</v>
      </c>
      <c r="G145" s="250" t="str">
        <f t="shared" si="8"/>
        <v>项</v>
      </c>
    </row>
    <row r="146" spans="1:7" s="246" customFormat="1" ht="38.1" hidden="1" customHeight="1">
      <c r="A146" s="268" t="s">
        <v>2779</v>
      </c>
      <c r="B146" s="267" t="s">
        <v>2780</v>
      </c>
      <c r="C146" s="269">
        <v>0</v>
      </c>
      <c r="D146" s="269">
        <v>3844</v>
      </c>
      <c r="E146" s="270" t="str">
        <f t="shared" si="6"/>
        <v/>
      </c>
      <c r="F146" s="266" t="str">
        <f t="shared" si="7"/>
        <v>是</v>
      </c>
      <c r="G146" s="250" t="str">
        <f t="shared" si="8"/>
        <v>项</v>
      </c>
    </row>
    <row r="147" spans="1:7" s="246" customFormat="1" ht="38.1" hidden="1" customHeight="1">
      <c r="A147" s="268" t="s">
        <v>2781</v>
      </c>
      <c r="B147" s="267" t="s">
        <v>2782</v>
      </c>
      <c r="C147" s="269">
        <f>SUM(C148:C153)</f>
        <v>0</v>
      </c>
      <c r="D147" s="269">
        <f>SUM(D148:D153)</f>
        <v>0</v>
      </c>
      <c r="E147" s="270" t="str">
        <f t="shared" si="6"/>
        <v/>
      </c>
      <c r="F147" s="266" t="str">
        <f t="shared" si="7"/>
        <v>否</v>
      </c>
      <c r="G147" s="250" t="str">
        <f t="shared" si="8"/>
        <v>款</v>
      </c>
    </row>
    <row r="148" spans="1:7" s="246" customFormat="1" ht="38.1" hidden="1" customHeight="1">
      <c r="A148" s="268" t="s">
        <v>2783</v>
      </c>
      <c r="B148" s="267" t="s">
        <v>2784</v>
      </c>
      <c r="C148" s="269">
        <v>0</v>
      </c>
      <c r="D148" s="269">
        <v>0</v>
      </c>
      <c r="E148" s="270" t="str">
        <f t="shared" si="6"/>
        <v/>
      </c>
      <c r="F148" s="266" t="str">
        <f t="shared" si="7"/>
        <v>否</v>
      </c>
      <c r="G148" s="250" t="str">
        <f t="shared" si="8"/>
        <v>项</v>
      </c>
    </row>
    <row r="149" spans="1:7" s="246" customFormat="1" ht="38.1" hidden="1" customHeight="1">
      <c r="A149" s="268" t="s">
        <v>2785</v>
      </c>
      <c r="B149" s="267" t="s">
        <v>2786</v>
      </c>
      <c r="C149" s="269">
        <v>0</v>
      </c>
      <c r="D149" s="269">
        <v>0</v>
      </c>
      <c r="E149" s="270" t="str">
        <f t="shared" si="6"/>
        <v/>
      </c>
      <c r="F149" s="266" t="str">
        <f t="shared" si="7"/>
        <v>否</v>
      </c>
      <c r="G149" s="250" t="str">
        <f t="shared" si="8"/>
        <v>项</v>
      </c>
    </row>
    <row r="150" spans="1:7" ht="38.1" hidden="1" customHeight="1">
      <c r="A150" s="268" t="s">
        <v>2787</v>
      </c>
      <c r="B150" s="267" t="s">
        <v>2788</v>
      </c>
      <c r="C150" s="269">
        <v>0</v>
      </c>
      <c r="D150" s="269">
        <v>0</v>
      </c>
      <c r="E150" s="270" t="str">
        <f t="shared" si="6"/>
        <v/>
      </c>
      <c r="F150" s="266" t="str">
        <f t="shared" si="7"/>
        <v>否</v>
      </c>
      <c r="G150" s="250" t="str">
        <f t="shared" si="8"/>
        <v>项</v>
      </c>
    </row>
    <row r="151" spans="1:7" ht="38.1" hidden="1" customHeight="1">
      <c r="A151" s="268" t="s">
        <v>2789</v>
      </c>
      <c r="B151" s="267" t="s">
        <v>2790</v>
      </c>
      <c r="C151" s="269">
        <v>0</v>
      </c>
      <c r="D151" s="269">
        <v>0</v>
      </c>
      <c r="E151" s="270" t="str">
        <f t="shared" si="6"/>
        <v/>
      </c>
      <c r="F151" s="266" t="str">
        <f t="shared" si="7"/>
        <v>否</v>
      </c>
      <c r="G151" s="250" t="str">
        <f t="shared" si="8"/>
        <v>项</v>
      </c>
    </row>
    <row r="152" spans="1:7" s="246" customFormat="1" ht="38.1" hidden="1" customHeight="1">
      <c r="A152" s="268" t="s">
        <v>2791</v>
      </c>
      <c r="B152" s="267" t="s">
        <v>2792</v>
      </c>
      <c r="C152" s="269">
        <v>0</v>
      </c>
      <c r="D152" s="269">
        <v>0</v>
      </c>
      <c r="E152" s="270" t="str">
        <f t="shared" si="6"/>
        <v/>
      </c>
      <c r="F152" s="266" t="str">
        <f t="shared" si="7"/>
        <v>否</v>
      </c>
      <c r="G152" s="250" t="str">
        <f t="shared" si="8"/>
        <v>项</v>
      </c>
    </row>
    <row r="153" spans="1:7" ht="38.1" hidden="1" customHeight="1">
      <c r="A153" s="268" t="s">
        <v>2793</v>
      </c>
      <c r="B153" s="267" t="s">
        <v>2794</v>
      </c>
      <c r="C153" s="269">
        <v>0</v>
      </c>
      <c r="D153" s="269">
        <v>0</v>
      </c>
      <c r="E153" s="270" t="str">
        <f t="shared" si="6"/>
        <v/>
      </c>
      <c r="F153" s="266" t="str">
        <f t="shared" si="7"/>
        <v>否</v>
      </c>
      <c r="G153" s="250" t="str">
        <f t="shared" si="8"/>
        <v>项</v>
      </c>
    </row>
    <row r="154" spans="1:7" ht="38.1" customHeight="1">
      <c r="A154" s="268" t="s">
        <v>2795</v>
      </c>
      <c r="B154" s="267" t="s">
        <v>2796</v>
      </c>
      <c r="C154" s="269"/>
      <c r="D154" s="269"/>
      <c r="E154" s="270"/>
      <c r="F154" s="266" t="str">
        <f t="shared" si="7"/>
        <v>否</v>
      </c>
      <c r="G154" s="250" t="str">
        <f t="shared" si="8"/>
        <v>款</v>
      </c>
    </row>
    <row r="155" spans="1:7" s="246" customFormat="1" ht="38.1" hidden="1" customHeight="1">
      <c r="A155" s="268" t="s">
        <v>2797</v>
      </c>
      <c r="B155" s="267" t="s">
        <v>2798</v>
      </c>
      <c r="C155" s="269">
        <v>83956</v>
      </c>
      <c r="D155" s="269">
        <v>67646</v>
      </c>
      <c r="E155" s="270">
        <f t="shared" si="6"/>
        <v>-0.19400000000000001</v>
      </c>
      <c r="F155" s="266" t="str">
        <f t="shared" si="7"/>
        <v>是</v>
      </c>
      <c r="G155" s="250" t="str">
        <f t="shared" si="8"/>
        <v>项</v>
      </c>
    </row>
    <row r="156" spans="1:7" s="246" customFormat="1" ht="38.1" hidden="1" customHeight="1">
      <c r="A156" s="268" t="s">
        <v>2799</v>
      </c>
      <c r="B156" s="267" t="s">
        <v>2800</v>
      </c>
      <c r="C156" s="269">
        <v>0</v>
      </c>
      <c r="D156" s="269">
        <v>0</v>
      </c>
      <c r="E156" s="270" t="str">
        <f t="shared" si="6"/>
        <v/>
      </c>
      <c r="F156" s="266" t="str">
        <f t="shared" si="7"/>
        <v>否</v>
      </c>
      <c r="G156" s="250" t="str">
        <f t="shared" si="8"/>
        <v>项</v>
      </c>
    </row>
    <row r="157" spans="1:7" s="246" customFormat="1" ht="38.1" hidden="1" customHeight="1">
      <c r="A157" s="268" t="s">
        <v>2801</v>
      </c>
      <c r="B157" s="267" t="s">
        <v>2802</v>
      </c>
      <c r="C157" s="269">
        <v>62</v>
      </c>
      <c r="D157" s="269">
        <v>0</v>
      </c>
      <c r="E157" s="270">
        <f t="shared" si="6"/>
        <v>-1</v>
      </c>
      <c r="F157" s="266" t="str">
        <f t="shared" si="7"/>
        <v>是</v>
      </c>
      <c r="G157" s="250" t="str">
        <f t="shared" si="8"/>
        <v>项</v>
      </c>
    </row>
    <row r="158" spans="1:7" s="246" customFormat="1" ht="38.1" hidden="1" customHeight="1">
      <c r="A158" s="268" t="s">
        <v>2803</v>
      </c>
      <c r="B158" s="267" t="s">
        <v>2804</v>
      </c>
      <c r="C158" s="269">
        <v>17062</v>
      </c>
      <c r="D158" s="269">
        <v>21021</v>
      </c>
      <c r="E158" s="270">
        <f t="shared" si="6"/>
        <v>0.23200000000000001</v>
      </c>
      <c r="F158" s="266" t="str">
        <f t="shared" si="7"/>
        <v>是</v>
      </c>
      <c r="G158" s="250" t="str">
        <f t="shared" si="8"/>
        <v>项</v>
      </c>
    </row>
    <row r="159" spans="1:7" s="246" customFormat="1" ht="38.1" hidden="1" customHeight="1">
      <c r="A159" s="268" t="s">
        <v>2805</v>
      </c>
      <c r="B159" s="267" t="s">
        <v>2806</v>
      </c>
      <c r="C159" s="269">
        <v>0</v>
      </c>
      <c r="D159" s="269">
        <v>0</v>
      </c>
      <c r="E159" s="270" t="str">
        <f t="shared" si="6"/>
        <v/>
      </c>
      <c r="F159" s="266" t="str">
        <f t="shared" si="7"/>
        <v>否</v>
      </c>
      <c r="G159" s="250" t="str">
        <f t="shared" si="8"/>
        <v>项</v>
      </c>
    </row>
    <row r="160" spans="1:7" s="246" customFormat="1" ht="38.1" hidden="1" customHeight="1">
      <c r="A160" s="268" t="s">
        <v>2807</v>
      </c>
      <c r="B160" s="267" t="s">
        <v>2808</v>
      </c>
      <c r="C160" s="269">
        <v>941</v>
      </c>
      <c r="D160" s="269">
        <v>324</v>
      </c>
      <c r="E160" s="270">
        <f t="shared" si="6"/>
        <v>-0.65600000000000003</v>
      </c>
      <c r="F160" s="266" t="str">
        <f t="shared" si="7"/>
        <v>是</v>
      </c>
      <c r="G160" s="250" t="str">
        <f t="shared" si="8"/>
        <v>项</v>
      </c>
    </row>
    <row r="161" spans="1:7" s="246" customFormat="1" ht="38.1" hidden="1" customHeight="1">
      <c r="A161" s="268" t="s">
        <v>2809</v>
      </c>
      <c r="B161" s="267" t="s">
        <v>2810</v>
      </c>
      <c r="C161" s="269">
        <v>0</v>
      </c>
      <c r="D161" s="269">
        <v>0</v>
      </c>
      <c r="E161" s="270" t="str">
        <f t="shared" si="6"/>
        <v/>
      </c>
      <c r="F161" s="266" t="str">
        <f t="shared" si="7"/>
        <v>否</v>
      </c>
      <c r="G161" s="250" t="str">
        <f t="shared" si="8"/>
        <v>项</v>
      </c>
    </row>
    <row r="162" spans="1:7" ht="38.1" hidden="1" customHeight="1">
      <c r="A162" s="268" t="s">
        <v>2811</v>
      </c>
      <c r="B162" s="267" t="s">
        <v>2812</v>
      </c>
      <c r="C162" s="269">
        <v>0</v>
      </c>
      <c r="D162" s="269">
        <v>0</v>
      </c>
      <c r="E162" s="270" t="str">
        <f t="shared" si="6"/>
        <v/>
      </c>
      <c r="F162" s="266" t="str">
        <f t="shared" si="7"/>
        <v>否</v>
      </c>
      <c r="G162" s="250" t="str">
        <f t="shared" si="8"/>
        <v>项</v>
      </c>
    </row>
    <row r="163" spans="1:7" ht="38.1" hidden="1" customHeight="1">
      <c r="A163" s="268" t="s">
        <v>2813</v>
      </c>
      <c r="B163" s="267" t="s">
        <v>2814</v>
      </c>
      <c r="C163" s="269">
        <f>SUM(C164:C165)</f>
        <v>0</v>
      </c>
      <c r="D163" s="269">
        <f>SUM(D164:D165)</f>
        <v>0</v>
      </c>
      <c r="E163" s="270" t="str">
        <f t="shared" si="6"/>
        <v/>
      </c>
      <c r="F163" s="266" t="str">
        <f t="shared" si="7"/>
        <v>否</v>
      </c>
      <c r="G163" s="250" t="str">
        <f t="shared" si="8"/>
        <v>款</v>
      </c>
    </row>
    <row r="164" spans="1:7" s="246" customFormat="1" ht="38.1" hidden="1" customHeight="1">
      <c r="A164" s="268" t="s">
        <v>2815</v>
      </c>
      <c r="B164" s="267" t="s">
        <v>2737</v>
      </c>
      <c r="C164" s="269">
        <v>0</v>
      </c>
      <c r="D164" s="269">
        <v>0</v>
      </c>
      <c r="E164" s="270" t="str">
        <f t="shared" si="6"/>
        <v/>
      </c>
      <c r="F164" s="266" t="str">
        <f t="shared" si="7"/>
        <v>否</v>
      </c>
      <c r="G164" s="250" t="str">
        <f t="shared" si="8"/>
        <v>项</v>
      </c>
    </row>
    <row r="165" spans="1:7" s="246" customFormat="1" ht="38.1" hidden="1" customHeight="1">
      <c r="A165" s="268" t="s">
        <v>2816</v>
      </c>
      <c r="B165" s="267" t="s">
        <v>2817</v>
      </c>
      <c r="C165" s="269">
        <v>0</v>
      </c>
      <c r="D165" s="269">
        <v>0</v>
      </c>
      <c r="E165" s="270" t="str">
        <f t="shared" si="6"/>
        <v/>
      </c>
      <c r="F165" s="266" t="str">
        <f t="shared" si="7"/>
        <v>否</v>
      </c>
      <c r="G165" s="250" t="str">
        <f t="shared" si="8"/>
        <v>项</v>
      </c>
    </row>
    <row r="166" spans="1:7" s="246" customFormat="1" ht="38.1" customHeight="1">
      <c r="A166" s="268" t="s">
        <v>2818</v>
      </c>
      <c r="B166" s="267" t="s">
        <v>2819</v>
      </c>
      <c r="C166" s="269"/>
      <c r="D166" s="269"/>
      <c r="E166" s="270"/>
      <c r="F166" s="266" t="str">
        <f t="shared" si="7"/>
        <v>否</v>
      </c>
      <c r="G166" s="250" t="str">
        <f t="shared" si="8"/>
        <v>款</v>
      </c>
    </row>
    <row r="167" spans="1:7" s="246" customFormat="1" ht="38.1" hidden="1" customHeight="1">
      <c r="A167" s="268" t="s">
        <v>2820</v>
      </c>
      <c r="B167" s="267" t="s">
        <v>2737</v>
      </c>
      <c r="C167" s="269">
        <v>5716200</v>
      </c>
      <c r="D167" s="269">
        <v>37805</v>
      </c>
      <c r="E167" s="270">
        <f t="shared" si="6"/>
        <v>-0.99299999999999999</v>
      </c>
      <c r="F167" s="266" t="str">
        <f t="shared" si="7"/>
        <v>是</v>
      </c>
      <c r="G167" s="250" t="str">
        <f t="shared" si="8"/>
        <v>项</v>
      </c>
    </row>
    <row r="168" spans="1:7" s="246" customFormat="1" ht="38.1" hidden="1" customHeight="1">
      <c r="A168" s="268" t="s">
        <v>2821</v>
      </c>
      <c r="B168" s="267" t="s">
        <v>2822</v>
      </c>
      <c r="C168" s="269">
        <v>571800</v>
      </c>
      <c r="D168" s="269">
        <v>0</v>
      </c>
      <c r="E168" s="270">
        <f t="shared" si="6"/>
        <v>-1</v>
      </c>
      <c r="F168" s="266" t="str">
        <f t="shared" si="7"/>
        <v>是</v>
      </c>
      <c r="G168" s="250" t="str">
        <f t="shared" si="8"/>
        <v>项</v>
      </c>
    </row>
    <row r="169" spans="1:7" s="246" customFormat="1" ht="38.1" hidden="1" customHeight="1">
      <c r="A169" s="268" t="s">
        <v>2823</v>
      </c>
      <c r="B169" s="267" t="s">
        <v>2824</v>
      </c>
      <c r="C169" s="269">
        <v>0</v>
      </c>
      <c r="D169" s="269">
        <v>0</v>
      </c>
      <c r="E169" s="270" t="str">
        <f t="shared" si="6"/>
        <v/>
      </c>
      <c r="F169" s="266" t="str">
        <f t="shared" si="7"/>
        <v>否</v>
      </c>
      <c r="G169" s="250" t="str">
        <f t="shared" si="8"/>
        <v>款</v>
      </c>
    </row>
    <row r="170" spans="1:7" ht="38.1" hidden="1" customHeight="1">
      <c r="A170" s="268" t="s">
        <v>2825</v>
      </c>
      <c r="B170" s="267" t="s">
        <v>2826</v>
      </c>
      <c r="C170" s="269">
        <f>SUM(C171:C173)</f>
        <v>0</v>
      </c>
      <c r="D170" s="269">
        <f>SUM(D171:D173)</f>
        <v>0</v>
      </c>
      <c r="E170" s="270" t="str">
        <f t="shared" si="6"/>
        <v/>
      </c>
      <c r="F170" s="266" t="str">
        <f t="shared" si="7"/>
        <v>否</v>
      </c>
      <c r="G170" s="250" t="str">
        <f t="shared" si="8"/>
        <v>款</v>
      </c>
    </row>
    <row r="171" spans="1:7" ht="38.1" hidden="1" customHeight="1">
      <c r="A171" s="268" t="s">
        <v>2827</v>
      </c>
      <c r="B171" s="267" t="s">
        <v>2756</v>
      </c>
      <c r="C171" s="269">
        <v>0</v>
      </c>
      <c r="D171" s="269">
        <v>0</v>
      </c>
      <c r="E171" s="270" t="str">
        <f t="shared" si="6"/>
        <v/>
      </c>
      <c r="F171" s="266" t="str">
        <f t="shared" si="7"/>
        <v>否</v>
      </c>
      <c r="G171" s="250" t="str">
        <f t="shared" si="8"/>
        <v>项</v>
      </c>
    </row>
    <row r="172" spans="1:7" ht="38.1" hidden="1" customHeight="1">
      <c r="A172" s="268" t="s">
        <v>2828</v>
      </c>
      <c r="B172" s="267" t="s">
        <v>2760</v>
      </c>
      <c r="C172" s="269">
        <v>0</v>
      </c>
      <c r="D172" s="269">
        <v>0</v>
      </c>
      <c r="E172" s="270" t="str">
        <f t="shared" si="6"/>
        <v/>
      </c>
      <c r="F172" s="266" t="str">
        <f t="shared" si="7"/>
        <v>否</v>
      </c>
      <c r="G172" s="250" t="str">
        <f t="shared" si="8"/>
        <v>项</v>
      </c>
    </row>
    <row r="173" spans="1:7" s="246" customFormat="1" ht="38.1" hidden="1" customHeight="1">
      <c r="A173" s="268" t="s">
        <v>2829</v>
      </c>
      <c r="B173" s="267" t="s">
        <v>2830</v>
      </c>
      <c r="C173" s="269">
        <v>0</v>
      </c>
      <c r="D173" s="269">
        <v>0</v>
      </c>
      <c r="E173" s="270" t="str">
        <f t="shared" si="6"/>
        <v/>
      </c>
      <c r="F173" s="266" t="str">
        <f t="shared" si="7"/>
        <v>否</v>
      </c>
      <c r="G173" s="250" t="str">
        <f t="shared" si="8"/>
        <v>项</v>
      </c>
    </row>
    <row r="174" spans="1:7" ht="38.1" customHeight="1">
      <c r="A174" s="262" t="s">
        <v>94</v>
      </c>
      <c r="B174" s="263" t="s">
        <v>2831</v>
      </c>
      <c r="C174" s="273"/>
      <c r="D174" s="273"/>
      <c r="E174" s="274"/>
      <c r="F174" s="266" t="str">
        <f t="shared" si="7"/>
        <v>是</v>
      </c>
      <c r="G174" s="250" t="str">
        <f t="shared" si="8"/>
        <v>类</v>
      </c>
    </row>
    <row r="175" spans="1:7" ht="38.1" customHeight="1">
      <c r="A175" s="268" t="s">
        <v>2832</v>
      </c>
      <c r="B175" s="267" t="s">
        <v>2833</v>
      </c>
      <c r="C175" s="269"/>
      <c r="D175" s="269"/>
      <c r="E175" s="270"/>
      <c r="F175" s="266" t="str">
        <f t="shared" si="7"/>
        <v>否</v>
      </c>
      <c r="G175" s="250" t="str">
        <f t="shared" si="8"/>
        <v>款</v>
      </c>
    </row>
    <row r="176" spans="1:7" ht="38.1" hidden="1" customHeight="1">
      <c r="A176" s="268" t="s">
        <v>2834</v>
      </c>
      <c r="B176" s="267" t="s">
        <v>2835</v>
      </c>
      <c r="C176" s="269">
        <v>13293</v>
      </c>
      <c r="D176" s="269">
        <v>48803</v>
      </c>
      <c r="E176" s="270">
        <f t="shared" si="6"/>
        <v>2.6709999999999998</v>
      </c>
      <c r="F176" s="266" t="str">
        <f t="shared" si="7"/>
        <v>是</v>
      </c>
      <c r="G176" s="250" t="str">
        <f t="shared" si="8"/>
        <v>项</v>
      </c>
    </row>
    <row r="177" spans="1:7" s="246" customFormat="1" ht="38.1" hidden="1" customHeight="1">
      <c r="A177" s="268" t="s">
        <v>2836</v>
      </c>
      <c r="B177" s="267" t="s">
        <v>2837</v>
      </c>
      <c r="C177" s="269">
        <v>0</v>
      </c>
      <c r="D177" s="269">
        <v>0</v>
      </c>
      <c r="E177" s="270" t="str">
        <f t="shared" si="6"/>
        <v/>
      </c>
      <c r="F177" s="266" t="str">
        <f t="shared" si="7"/>
        <v>否</v>
      </c>
      <c r="G177" s="250" t="str">
        <f t="shared" si="8"/>
        <v>项</v>
      </c>
    </row>
    <row r="178" spans="1:7" s="246" customFormat="1" ht="38.1" customHeight="1">
      <c r="A178" s="262" t="s">
        <v>116</v>
      </c>
      <c r="B178" s="263" t="s">
        <v>2838</v>
      </c>
      <c r="C178" s="273">
        <v>135600</v>
      </c>
      <c r="D178" s="273"/>
      <c r="E178" s="274">
        <v>-1</v>
      </c>
      <c r="F178" s="266" t="str">
        <f t="shared" si="7"/>
        <v>是</v>
      </c>
      <c r="G178" s="250" t="str">
        <f t="shared" si="8"/>
        <v>类</v>
      </c>
    </row>
    <row r="179" spans="1:7" ht="38.1" customHeight="1">
      <c r="A179" s="268" t="s">
        <v>2839</v>
      </c>
      <c r="B179" s="267" t="s">
        <v>2840</v>
      </c>
      <c r="C179" s="269">
        <v>135600</v>
      </c>
      <c r="D179" s="269"/>
      <c r="E179" s="270">
        <v>-1</v>
      </c>
      <c r="F179" s="266" t="str">
        <f t="shared" si="7"/>
        <v>是</v>
      </c>
      <c r="G179" s="250" t="str">
        <f t="shared" si="8"/>
        <v>款</v>
      </c>
    </row>
    <row r="180" spans="1:7" ht="38.1" hidden="1" customHeight="1">
      <c r="A180" s="268" t="s">
        <v>2841</v>
      </c>
      <c r="B180" s="267" t="s">
        <v>2842</v>
      </c>
      <c r="C180" s="269">
        <v>32442</v>
      </c>
      <c r="D180" s="269">
        <v>68571</v>
      </c>
      <c r="E180" s="270">
        <f t="shared" si="6"/>
        <v>1.1140000000000001</v>
      </c>
      <c r="F180" s="266" t="str">
        <f t="shared" si="7"/>
        <v>是</v>
      </c>
      <c r="G180" s="250" t="str">
        <f t="shared" si="8"/>
        <v>项</v>
      </c>
    </row>
    <row r="181" spans="1:7" s="246" customFormat="1" ht="38.1" hidden="1" customHeight="1">
      <c r="A181" s="268" t="s">
        <v>2843</v>
      </c>
      <c r="B181" s="267" t="s">
        <v>2844</v>
      </c>
      <c r="C181" s="269">
        <v>7623000</v>
      </c>
      <c r="D181" s="269">
        <v>743602</v>
      </c>
      <c r="E181" s="270">
        <f t="shared" si="6"/>
        <v>-0.90200000000000002</v>
      </c>
      <c r="F181" s="266" t="str">
        <f t="shared" si="7"/>
        <v>是</v>
      </c>
      <c r="G181" s="250" t="str">
        <f t="shared" si="8"/>
        <v>项</v>
      </c>
    </row>
    <row r="182" spans="1:7" s="246" customFormat="1" ht="38.1" hidden="1" customHeight="1">
      <c r="A182" s="268" t="s">
        <v>2845</v>
      </c>
      <c r="B182" s="267" t="s">
        <v>2846</v>
      </c>
      <c r="C182" s="269">
        <v>0</v>
      </c>
      <c r="D182" s="269">
        <v>21845</v>
      </c>
      <c r="E182" s="270" t="str">
        <f t="shared" si="6"/>
        <v/>
      </c>
      <c r="F182" s="266" t="str">
        <f t="shared" si="7"/>
        <v>是</v>
      </c>
      <c r="G182" s="250" t="str">
        <f t="shared" si="8"/>
        <v>项</v>
      </c>
    </row>
    <row r="183" spans="1:7" ht="38.1" customHeight="1">
      <c r="A183" s="268" t="s">
        <v>2847</v>
      </c>
      <c r="B183" s="267" t="s">
        <v>2848</v>
      </c>
      <c r="C183" s="269"/>
      <c r="D183" s="269"/>
      <c r="E183" s="270"/>
      <c r="F183" s="266" t="str">
        <f t="shared" si="7"/>
        <v>否</v>
      </c>
      <c r="G183" s="250" t="str">
        <f t="shared" si="8"/>
        <v>款</v>
      </c>
    </row>
    <row r="184" spans="1:7" s="246" customFormat="1" ht="38.1" hidden="1" customHeight="1">
      <c r="A184" s="268" t="s">
        <v>2849</v>
      </c>
      <c r="B184" s="267" t="s">
        <v>2850</v>
      </c>
      <c r="C184" s="269">
        <v>0</v>
      </c>
      <c r="D184" s="269">
        <v>2810</v>
      </c>
      <c r="E184" s="270" t="str">
        <f t="shared" si="6"/>
        <v/>
      </c>
      <c r="F184" s="266" t="str">
        <f t="shared" si="7"/>
        <v>是</v>
      </c>
      <c r="G184" s="250" t="str">
        <f t="shared" si="8"/>
        <v>项</v>
      </c>
    </row>
    <row r="185" spans="1:7" ht="38.1" hidden="1" customHeight="1">
      <c r="A185" s="268" t="s">
        <v>2851</v>
      </c>
      <c r="B185" s="267" t="s">
        <v>2852</v>
      </c>
      <c r="C185" s="269">
        <v>0</v>
      </c>
      <c r="D185" s="269">
        <v>727</v>
      </c>
      <c r="E185" s="270" t="str">
        <f t="shared" si="6"/>
        <v/>
      </c>
      <c r="F185" s="266" t="str">
        <f t="shared" si="7"/>
        <v>是</v>
      </c>
      <c r="G185" s="250" t="str">
        <f t="shared" si="8"/>
        <v>项</v>
      </c>
    </row>
    <row r="186" spans="1:7" ht="38.1" hidden="1" customHeight="1">
      <c r="A186" s="268" t="s">
        <v>2853</v>
      </c>
      <c r="B186" s="267" t="s">
        <v>2854</v>
      </c>
      <c r="C186" s="269">
        <v>17689</v>
      </c>
      <c r="D186" s="269">
        <v>17778</v>
      </c>
      <c r="E186" s="270">
        <f t="shared" si="6"/>
        <v>5.0000000000000001E-3</v>
      </c>
      <c r="F186" s="266" t="str">
        <f t="shared" si="7"/>
        <v>是</v>
      </c>
      <c r="G186" s="250" t="str">
        <f t="shared" si="8"/>
        <v>项</v>
      </c>
    </row>
    <row r="187" spans="1:7" ht="38.1" hidden="1" customHeight="1">
      <c r="A187" s="268" t="s">
        <v>2855</v>
      </c>
      <c r="B187" s="267" t="s">
        <v>2856</v>
      </c>
      <c r="C187" s="269">
        <v>11936</v>
      </c>
      <c r="D187" s="269">
        <v>14387</v>
      </c>
      <c r="E187" s="270">
        <f t="shared" si="6"/>
        <v>0.20499999999999999</v>
      </c>
      <c r="F187" s="266" t="str">
        <f t="shared" si="7"/>
        <v>是</v>
      </c>
      <c r="G187" s="250" t="str">
        <f t="shared" si="8"/>
        <v>项</v>
      </c>
    </row>
    <row r="188" spans="1:7" ht="38.1" hidden="1" customHeight="1">
      <c r="A188" s="268" t="s">
        <v>2857</v>
      </c>
      <c r="B188" s="267" t="s">
        <v>2858</v>
      </c>
      <c r="C188" s="269">
        <v>0</v>
      </c>
      <c r="D188" s="269">
        <v>41</v>
      </c>
      <c r="E188" s="270" t="str">
        <f t="shared" si="6"/>
        <v/>
      </c>
      <c r="F188" s="266" t="str">
        <f t="shared" si="7"/>
        <v>是</v>
      </c>
      <c r="G188" s="250" t="str">
        <f t="shared" si="8"/>
        <v>项</v>
      </c>
    </row>
    <row r="189" spans="1:7" ht="38.1" hidden="1" customHeight="1">
      <c r="A189" s="268" t="s">
        <v>2859</v>
      </c>
      <c r="B189" s="267" t="s">
        <v>2860</v>
      </c>
      <c r="C189" s="269">
        <v>0</v>
      </c>
      <c r="D189" s="269">
        <v>0</v>
      </c>
      <c r="E189" s="270" t="str">
        <f t="shared" si="6"/>
        <v/>
      </c>
      <c r="F189" s="266" t="str">
        <f t="shared" si="7"/>
        <v>否</v>
      </c>
      <c r="G189" s="250" t="str">
        <f t="shared" si="8"/>
        <v>项</v>
      </c>
    </row>
    <row r="190" spans="1:7" s="246" customFormat="1" ht="38.1" hidden="1" customHeight="1">
      <c r="A190" s="268" t="s">
        <v>2861</v>
      </c>
      <c r="B190" s="267" t="s">
        <v>2862</v>
      </c>
      <c r="C190" s="269">
        <v>3849</v>
      </c>
      <c r="D190" s="269">
        <v>4716</v>
      </c>
      <c r="E190" s="270">
        <f t="shared" si="6"/>
        <v>0.22500000000000001</v>
      </c>
      <c r="F190" s="266" t="str">
        <f t="shared" si="7"/>
        <v>是</v>
      </c>
      <c r="G190" s="250" t="str">
        <f t="shared" si="8"/>
        <v>项</v>
      </c>
    </row>
    <row r="191" spans="1:7" ht="38.1" hidden="1" customHeight="1">
      <c r="A191" s="268" t="s">
        <v>2863</v>
      </c>
      <c r="B191" s="267" t="s">
        <v>2864</v>
      </c>
      <c r="C191" s="269">
        <v>0</v>
      </c>
      <c r="D191" s="269">
        <v>422</v>
      </c>
      <c r="E191" s="270" t="str">
        <f t="shared" si="6"/>
        <v/>
      </c>
      <c r="F191" s="266" t="str">
        <f t="shared" si="7"/>
        <v>是</v>
      </c>
      <c r="G191" s="250" t="str">
        <f t="shared" si="8"/>
        <v>项</v>
      </c>
    </row>
    <row r="192" spans="1:7" ht="38.1" customHeight="1">
      <c r="A192" s="268" t="s">
        <v>2865</v>
      </c>
      <c r="B192" s="267" t="s">
        <v>2866</v>
      </c>
      <c r="C192" s="269"/>
      <c r="D192" s="269"/>
      <c r="E192" s="270"/>
      <c r="F192" s="266" t="str">
        <f t="shared" si="7"/>
        <v>否</v>
      </c>
      <c r="G192" s="250" t="str">
        <f t="shared" si="8"/>
        <v>款</v>
      </c>
    </row>
    <row r="193" spans="1:7" ht="38.1" hidden="1" customHeight="1">
      <c r="A193" s="282">
        <v>2296001</v>
      </c>
      <c r="B193" s="267" t="s">
        <v>2867</v>
      </c>
      <c r="C193" s="269">
        <v>1</v>
      </c>
      <c r="D193" s="269">
        <v>0</v>
      </c>
      <c r="E193" s="270">
        <f t="shared" si="6"/>
        <v>-1</v>
      </c>
      <c r="F193" s="266" t="str">
        <f t="shared" si="7"/>
        <v>是</v>
      </c>
      <c r="G193" s="250" t="str">
        <f t="shared" si="8"/>
        <v>项</v>
      </c>
    </row>
    <row r="194" spans="1:7" s="246" customFormat="1" ht="38.1" hidden="1" customHeight="1">
      <c r="A194" s="268" t="s">
        <v>2868</v>
      </c>
      <c r="B194" s="267" t="s">
        <v>2869</v>
      </c>
      <c r="C194" s="269">
        <v>53018</v>
      </c>
      <c r="D194" s="269">
        <v>63756</v>
      </c>
      <c r="E194" s="270">
        <f t="shared" si="6"/>
        <v>0.20300000000000001</v>
      </c>
      <c r="F194" s="266" t="str">
        <f t="shared" si="7"/>
        <v>是</v>
      </c>
      <c r="G194" s="250" t="str">
        <f t="shared" si="8"/>
        <v>项</v>
      </c>
    </row>
    <row r="195" spans="1:7" ht="38.1" hidden="1" customHeight="1">
      <c r="A195" s="268" t="s">
        <v>2870</v>
      </c>
      <c r="B195" s="267" t="s">
        <v>2871</v>
      </c>
      <c r="C195" s="269">
        <v>59734</v>
      </c>
      <c r="D195" s="269">
        <v>76422</v>
      </c>
      <c r="E195" s="270">
        <f t="shared" si="6"/>
        <v>0.27900000000000003</v>
      </c>
      <c r="F195" s="266" t="str">
        <f t="shared" si="7"/>
        <v>是</v>
      </c>
      <c r="G195" s="250" t="str">
        <f t="shared" si="8"/>
        <v>项</v>
      </c>
    </row>
    <row r="196" spans="1:7" ht="38.1" hidden="1" customHeight="1">
      <c r="A196" s="268" t="s">
        <v>2872</v>
      </c>
      <c r="B196" s="267" t="s">
        <v>2873</v>
      </c>
      <c r="C196" s="269">
        <v>3763</v>
      </c>
      <c r="D196" s="269">
        <v>7333</v>
      </c>
      <c r="E196" s="270">
        <f t="shared" ref="E196:E259" si="9">IF(C196&gt;0,D196/C196-1,IF(C196&lt;0,-(D196/C196-1),""))</f>
        <v>0.94899999999999995</v>
      </c>
      <c r="F196" s="266" t="str">
        <f t="shared" ref="F196:F259" si="10">IF(LEN(A196)=3,"是",IF(B196&lt;&gt;"",IF(SUM(C196:D196)&lt;&gt;0,"是","否"),"是"))</f>
        <v>是</v>
      </c>
      <c r="G196" s="250" t="str">
        <f t="shared" ref="G196:G259" si="11">IF(LEN(A196)=3,"类",IF(LEN(A196)=5,"款","项"))</f>
        <v>项</v>
      </c>
    </row>
    <row r="197" spans="1:7" ht="38.1" hidden="1" customHeight="1">
      <c r="A197" s="268" t="s">
        <v>2874</v>
      </c>
      <c r="B197" s="267" t="s">
        <v>2875</v>
      </c>
      <c r="C197" s="269">
        <v>0</v>
      </c>
      <c r="D197" s="269">
        <v>556</v>
      </c>
      <c r="E197" s="270" t="str">
        <f t="shared" si="9"/>
        <v/>
      </c>
      <c r="F197" s="266" t="str">
        <f t="shared" si="10"/>
        <v>是</v>
      </c>
      <c r="G197" s="250" t="str">
        <f t="shared" si="11"/>
        <v>项</v>
      </c>
    </row>
    <row r="198" spans="1:7" ht="38.1" hidden="1" customHeight="1">
      <c r="A198" s="268" t="s">
        <v>2876</v>
      </c>
      <c r="B198" s="267" t="s">
        <v>2877</v>
      </c>
      <c r="C198" s="269">
        <v>13177</v>
      </c>
      <c r="D198" s="269">
        <v>15907</v>
      </c>
      <c r="E198" s="270">
        <f t="shared" si="9"/>
        <v>0.20699999999999999</v>
      </c>
      <c r="F198" s="266" t="str">
        <f t="shared" si="10"/>
        <v>是</v>
      </c>
      <c r="G198" s="250" t="str">
        <f t="shared" si="11"/>
        <v>项</v>
      </c>
    </row>
    <row r="199" spans="1:7" s="246" customFormat="1" ht="38.1" hidden="1" customHeight="1">
      <c r="A199" s="268" t="s">
        <v>2878</v>
      </c>
      <c r="B199" s="267" t="s">
        <v>2879</v>
      </c>
      <c r="C199" s="269">
        <v>280</v>
      </c>
      <c r="D199" s="269">
        <v>543</v>
      </c>
      <c r="E199" s="270">
        <f t="shared" si="9"/>
        <v>0.93899999999999995</v>
      </c>
      <c r="F199" s="266" t="str">
        <f t="shared" si="10"/>
        <v>是</v>
      </c>
      <c r="G199" s="250" t="str">
        <f t="shared" si="11"/>
        <v>项</v>
      </c>
    </row>
    <row r="200" spans="1:7" s="246" customFormat="1" ht="38.1" hidden="1" customHeight="1">
      <c r="A200" s="268" t="s">
        <v>2880</v>
      </c>
      <c r="B200" s="267" t="s">
        <v>2881</v>
      </c>
      <c r="C200" s="269">
        <v>5828</v>
      </c>
      <c r="D200" s="269">
        <v>3321</v>
      </c>
      <c r="E200" s="270">
        <f t="shared" si="9"/>
        <v>-0.43</v>
      </c>
      <c r="F200" s="266" t="str">
        <f t="shared" si="10"/>
        <v>是</v>
      </c>
      <c r="G200" s="250" t="str">
        <f t="shared" si="11"/>
        <v>项</v>
      </c>
    </row>
    <row r="201" spans="1:7" s="246" customFormat="1" ht="38.1" hidden="1" customHeight="1">
      <c r="A201" s="268" t="s">
        <v>2882</v>
      </c>
      <c r="B201" s="267" t="s">
        <v>2883</v>
      </c>
      <c r="C201" s="269">
        <v>0</v>
      </c>
      <c r="D201" s="269">
        <v>69</v>
      </c>
      <c r="E201" s="270" t="str">
        <f t="shared" si="9"/>
        <v/>
      </c>
      <c r="F201" s="266" t="str">
        <f t="shared" si="10"/>
        <v>是</v>
      </c>
      <c r="G201" s="250" t="str">
        <f t="shared" si="11"/>
        <v>项</v>
      </c>
    </row>
    <row r="202" spans="1:7" ht="38.1" hidden="1" customHeight="1">
      <c r="A202" s="268" t="s">
        <v>2884</v>
      </c>
      <c r="B202" s="267" t="s">
        <v>2885</v>
      </c>
      <c r="C202" s="269">
        <v>14808</v>
      </c>
      <c r="D202" s="269">
        <v>9460</v>
      </c>
      <c r="E202" s="270">
        <f t="shared" si="9"/>
        <v>-0.36099999999999999</v>
      </c>
      <c r="F202" s="266" t="str">
        <f t="shared" si="10"/>
        <v>是</v>
      </c>
      <c r="G202" s="250" t="str">
        <f t="shared" si="11"/>
        <v>项</v>
      </c>
    </row>
    <row r="203" spans="1:7" s="246" customFormat="1" ht="38.1" hidden="1" customHeight="1">
      <c r="A203" s="268" t="s">
        <v>2886</v>
      </c>
      <c r="B203" s="267" t="s">
        <v>2887</v>
      </c>
      <c r="C203" s="269">
        <v>41214</v>
      </c>
      <c r="D203" s="269">
        <v>49190</v>
      </c>
      <c r="E203" s="270">
        <f t="shared" si="9"/>
        <v>0.19400000000000001</v>
      </c>
      <c r="F203" s="266" t="str">
        <f t="shared" si="10"/>
        <v>是</v>
      </c>
      <c r="G203" s="250" t="str">
        <f t="shared" si="11"/>
        <v>项</v>
      </c>
    </row>
    <row r="204" spans="1:7" s="246" customFormat="1" ht="38.1" customHeight="1">
      <c r="A204" s="262" t="s">
        <v>112</v>
      </c>
      <c r="B204" s="263" t="s">
        <v>2888</v>
      </c>
      <c r="C204" s="273">
        <v>32485</v>
      </c>
      <c r="D204" s="273">
        <v>30500</v>
      </c>
      <c r="E204" s="274">
        <v>-6.0999999999999999E-2</v>
      </c>
      <c r="F204" s="266" t="str">
        <f t="shared" si="10"/>
        <v>是</v>
      </c>
      <c r="G204" s="250" t="str">
        <f t="shared" si="11"/>
        <v>类</v>
      </c>
    </row>
    <row r="205" spans="1:7" s="246" customFormat="1" ht="38.1" hidden="1" customHeight="1">
      <c r="A205" s="268" t="s">
        <v>2889</v>
      </c>
      <c r="B205" s="267" t="s">
        <v>2890</v>
      </c>
      <c r="C205" s="269">
        <v>0</v>
      </c>
      <c r="D205" s="269">
        <v>0</v>
      </c>
      <c r="E205" s="270" t="str">
        <f t="shared" si="9"/>
        <v/>
      </c>
      <c r="F205" s="266" t="str">
        <f t="shared" si="10"/>
        <v>否</v>
      </c>
      <c r="G205" s="250" t="str">
        <f t="shared" si="11"/>
        <v>项</v>
      </c>
    </row>
    <row r="206" spans="1:7" s="246" customFormat="1" ht="38.1" hidden="1" customHeight="1">
      <c r="A206" s="268" t="s">
        <v>2891</v>
      </c>
      <c r="B206" s="267" t="s">
        <v>2892</v>
      </c>
      <c r="C206" s="269">
        <v>0</v>
      </c>
      <c r="D206" s="269">
        <v>0</v>
      </c>
      <c r="E206" s="270" t="str">
        <f t="shared" si="9"/>
        <v/>
      </c>
      <c r="F206" s="266" t="str">
        <f t="shared" si="10"/>
        <v>否</v>
      </c>
      <c r="G206" s="250" t="str">
        <f t="shared" si="11"/>
        <v>项</v>
      </c>
    </row>
    <row r="207" spans="1:7" s="246" customFormat="1" ht="38.1" hidden="1" customHeight="1">
      <c r="A207" s="268" t="s">
        <v>2893</v>
      </c>
      <c r="B207" s="267" t="s">
        <v>2894</v>
      </c>
      <c r="C207" s="269">
        <v>0</v>
      </c>
      <c r="D207" s="269">
        <v>0</v>
      </c>
      <c r="E207" s="270" t="str">
        <f t="shared" si="9"/>
        <v/>
      </c>
      <c r="F207" s="266" t="str">
        <f t="shared" si="10"/>
        <v>否</v>
      </c>
      <c r="G207" s="250" t="str">
        <f t="shared" si="11"/>
        <v>项</v>
      </c>
    </row>
    <row r="208" spans="1:7" s="246" customFormat="1" ht="38.1" hidden="1" customHeight="1">
      <c r="A208" s="268" t="s">
        <v>2895</v>
      </c>
      <c r="B208" s="267" t="s">
        <v>2896</v>
      </c>
      <c r="C208" s="269">
        <v>692712</v>
      </c>
      <c r="D208" s="269">
        <v>610499</v>
      </c>
      <c r="E208" s="270">
        <f t="shared" si="9"/>
        <v>-0.11899999999999999</v>
      </c>
      <c r="F208" s="266" t="str">
        <f t="shared" si="10"/>
        <v>是</v>
      </c>
      <c r="G208" s="250" t="str">
        <f t="shared" si="11"/>
        <v>项</v>
      </c>
    </row>
    <row r="209" spans="1:7" s="246" customFormat="1" ht="38.1" hidden="1" customHeight="1">
      <c r="A209" s="268" t="s">
        <v>2897</v>
      </c>
      <c r="B209" s="267" t="s">
        <v>2898</v>
      </c>
      <c r="C209" s="269">
        <v>0</v>
      </c>
      <c r="D209" s="269">
        <v>0</v>
      </c>
      <c r="E209" s="270" t="str">
        <f t="shared" si="9"/>
        <v/>
      </c>
      <c r="F209" s="266" t="str">
        <f t="shared" si="10"/>
        <v>否</v>
      </c>
      <c r="G209" s="250" t="str">
        <f t="shared" si="11"/>
        <v>项</v>
      </c>
    </row>
    <row r="210" spans="1:7" ht="38.1" hidden="1" customHeight="1">
      <c r="A210" s="268" t="s">
        <v>2899</v>
      </c>
      <c r="B210" s="267" t="s">
        <v>2900</v>
      </c>
      <c r="C210" s="269">
        <v>256</v>
      </c>
      <c r="D210" s="269">
        <v>0</v>
      </c>
      <c r="E210" s="270">
        <f t="shared" si="9"/>
        <v>-1</v>
      </c>
      <c r="F210" s="266" t="str">
        <f t="shared" si="10"/>
        <v>是</v>
      </c>
      <c r="G210" s="250" t="str">
        <f t="shared" si="11"/>
        <v>项</v>
      </c>
    </row>
    <row r="211" spans="1:7" ht="38.1" hidden="1" customHeight="1">
      <c r="A211" s="268" t="s">
        <v>2901</v>
      </c>
      <c r="B211" s="267" t="s">
        <v>2902</v>
      </c>
      <c r="C211" s="269">
        <v>1657</v>
      </c>
      <c r="D211" s="269">
        <v>0</v>
      </c>
      <c r="E211" s="270">
        <f t="shared" si="9"/>
        <v>-1</v>
      </c>
      <c r="F211" s="266" t="str">
        <f t="shared" si="10"/>
        <v>是</v>
      </c>
      <c r="G211" s="250" t="str">
        <f t="shared" si="11"/>
        <v>项</v>
      </c>
    </row>
    <row r="212" spans="1:7" ht="38.1" hidden="1" customHeight="1">
      <c r="A212" s="268" t="s">
        <v>2903</v>
      </c>
      <c r="B212" s="267" t="s">
        <v>2904</v>
      </c>
      <c r="C212" s="269">
        <v>0</v>
      </c>
      <c r="D212" s="269">
        <v>0</v>
      </c>
      <c r="E212" s="270" t="str">
        <f t="shared" si="9"/>
        <v/>
      </c>
      <c r="F212" s="266" t="str">
        <f t="shared" si="10"/>
        <v>否</v>
      </c>
      <c r="G212" s="250" t="str">
        <f t="shared" si="11"/>
        <v>项</v>
      </c>
    </row>
    <row r="213" spans="1:7" ht="38.1" hidden="1" customHeight="1">
      <c r="A213" s="268" t="s">
        <v>2905</v>
      </c>
      <c r="B213" s="267" t="s">
        <v>2906</v>
      </c>
      <c r="C213" s="269">
        <v>0</v>
      </c>
      <c r="D213" s="269">
        <v>0</v>
      </c>
      <c r="E213" s="270" t="str">
        <f t="shared" si="9"/>
        <v/>
      </c>
      <c r="F213" s="266" t="str">
        <f t="shared" si="10"/>
        <v>否</v>
      </c>
      <c r="G213" s="250" t="str">
        <f t="shared" si="11"/>
        <v>项</v>
      </c>
    </row>
    <row r="214" spans="1:7" ht="38.1" hidden="1" customHeight="1">
      <c r="A214" s="268" t="s">
        <v>2907</v>
      </c>
      <c r="B214" s="267" t="s">
        <v>2908</v>
      </c>
      <c r="C214" s="269">
        <v>0</v>
      </c>
      <c r="D214" s="269">
        <v>0</v>
      </c>
      <c r="E214" s="270" t="str">
        <f t="shared" si="9"/>
        <v/>
      </c>
      <c r="F214" s="266" t="str">
        <f t="shared" si="10"/>
        <v>否</v>
      </c>
      <c r="G214" s="250" t="str">
        <f t="shared" si="11"/>
        <v>项</v>
      </c>
    </row>
    <row r="215" spans="1:7" ht="38.1" hidden="1" customHeight="1">
      <c r="A215" s="268" t="s">
        <v>2909</v>
      </c>
      <c r="B215" s="267" t="s">
        <v>2910</v>
      </c>
      <c r="C215" s="269">
        <v>0</v>
      </c>
      <c r="D215" s="269">
        <v>0</v>
      </c>
      <c r="E215" s="270" t="str">
        <f t="shared" si="9"/>
        <v/>
      </c>
      <c r="F215" s="266" t="str">
        <f t="shared" si="10"/>
        <v>否</v>
      </c>
      <c r="G215" s="250" t="str">
        <f t="shared" si="11"/>
        <v>项</v>
      </c>
    </row>
    <row r="216" spans="1:7" ht="38.1" hidden="1" customHeight="1">
      <c r="A216" s="268" t="s">
        <v>2911</v>
      </c>
      <c r="B216" s="267" t="s">
        <v>2912</v>
      </c>
      <c r="C216" s="269">
        <v>81591</v>
      </c>
      <c r="D216" s="269">
        <v>0</v>
      </c>
      <c r="E216" s="270">
        <f t="shared" si="9"/>
        <v>-1</v>
      </c>
      <c r="F216" s="266" t="str">
        <f t="shared" si="10"/>
        <v>是</v>
      </c>
      <c r="G216" s="250" t="str">
        <f t="shared" si="11"/>
        <v>项</v>
      </c>
    </row>
    <row r="217" spans="1:7" s="246" customFormat="1" ht="38.1" hidden="1" customHeight="1">
      <c r="A217" s="268" t="s">
        <v>2913</v>
      </c>
      <c r="B217" s="267" t="s">
        <v>2914</v>
      </c>
      <c r="C217" s="269">
        <v>82413</v>
      </c>
      <c r="D217" s="269">
        <v>0</v>
      </c>
      <c r="E217" s="270">
        <f t="shared" si="9"/>
        <v>-1</v>
      </c>
      <c r="F217" s="266" t="str">
        <f t="shared" si="10"/>
        <v>是</v>
      </c>
      <c r="G217" s="250" t="str">
        <f t="shared" si="11"/>
        <v>项</v>
      </c>
    </row>
    <row r="218" spans="1:7" s="246" customFormat="1" ht="38.1" hidden="1" customHeight="1">
      <c r="A218" s="268" t="s">
        <v>2915</v>
      </c>
      <c r="B218" s="267" t="s">
        <v>2916</v>
      </c>
      <c r="C218" s="269">
        <v>50930</v>
      </c>
      <c r="D218" s="269">
        <v>0</v>
      </c>
      <c r="E218" s="270">
        <f t="shared" si="9"/>
        <v>-1</v>
      </c>
      <c r="F218" s="266" t="str">
        <f t="shared" si="10"/>
        <v>是</v>
      </c>
      <c r="G218" s="250" t="str">
        <f t="shared" si="11"/>
        <v>项</v>
      </c>
    </row>
    <row r="219" spans="1:7" s="246" customFormat="1" ht="38.1" hidden="1" customHeight="1">
      <c r="A219" s="268" t="s">
        <v>2917</v>
      </c>
      <c r="B219" s="267" t="s">
        <v>2918</v>
      </c>
      <c r="C219" s="269">
        <v>84733</v>
      </c>
      <c r="D219" s="269">
        <v>818222</v>
      </c>
      <c r="E219" s="270">
        <f t="shared" si="9"/>
        <v>8.6560000000000006</v>
      </c>
      <c r="F219" s="266" t="str">
        <f t="shared" si="10"/>
        <v>是</v>
      </c>
      <c r="G219" s="250" t="str">
        <f t="shared" si="11"/>
        <v>项</v>
      </c>
    </row>
    <row r="220" spans="1:7" ht="38.1" hidden="1" customHeight="1">
      <c r="A220" s="268" t="s">
        <v>2919</v>
      </c>
      <c r="B220" s="267" t="s">
        <v>2920</v>
      </c>
      <c r="C220" s="269">
        <v>49</v>
      </c>
      <c r="D220" s="269">
        <v>0</v>
      </c>
      <c r="E220" s="270">
        <f t="shared" si="9"/>
        <v>-1</v>
      </c>
      <c r="F220" s="266" t="str">
        <f t="shared" si="10"/>
        <v>是</v>
      </c>
      <c r="G220" s="250" t="str">
        <f t="shared" si="11"/>
        <v>项</v>
      </c>
    </row>
    <row r="221" spans="1:7" s="246" customFormat="1" ht="38.1" customHeight="1">
      <c r="A221" s="262" t="s">
        <v>114</v>
      </c>
      <c r="B221" s="263" t="s">
        <v>2921</v>
      </c>
      <c r="C221" s="273">
        <v>199</v>
      </c>
      <c r="D221" s="273">
        <v>600</v>
      </c>
      <c r="E221" s="274">
        <v>2.0150000000000001</v>
      </c>
      <c r="F221" s="266" t="str">
        <f t="shared" si="10"/>
        <v>是</v>
      </c>
      <c r="G221" s="250" t="str">
        <f t="shared" si="11"/>
        <v>类</v>
      </c>
    </row>
    <row r="222" spans="1:7" s="246" customFormat="1" ht="38.1" customHeight="1">
      <c r="A222" s="282">
        <v>23304</v>
      </c>
      <c r="B222" s="267" t="s">
        <v>2922</v>
      </c>
      <c r="C222" s="269">
        <v>199</v>
      </c>
      <c r="D222" s="269">
        <v>600</v>
      </c>
      <c r="E222" s="270">
        <v>2.0150000000000001</v>
      </c>
      <c r="F222" s="266" t="str">
        <f t="shared" si="10"/>
        <v>是</v>
      </c>
      <c r="G222" s="250" t="str">
        <f t="shared" si="11"/>
        <v>款</v>
      </c>
    </row>
    <row r="223" spans="1:7" ht="38.1" hidden="1" customHeight="1">
      <c r="A223" s="268" t="s">
        <v>2923</v>
      </c>
      <c r="B223" s="267" t="s">
        <v>2924</v>
      </c>
      <c r="C223" s="269">
        <v>0</v>
      </c>
      <c r="D223" s="269">
        <v>0</v>
      </c>
      <c r="E223" s="270" t="str">
        <f t="shared" si="9"/>
        <v/>
      </c>
      <c r="F223" s="266" t="str">
        <f t="shared" si="10"/>
        <v>否</v>
      </c>
      <c r="G223" s="250" t="str">
        <f t="shared" si="11"/>
        <v>项</v>
      </c>
    </row>
    <row r="224" spans="1:7" s="246" customFormat="1" ht="38.1" hidden="1" customHeight="1">
      <c r="A224" s="268" t="s">
        <v>2925</v>
      </c>
      <c r="B224" s="267" t="s">
        <v>2926</v>
      </c>
      <c r="C224" s="269">
        <v>0</v>
      </c>
      <c r="D224" s="269">
        <v>0</v>
      </c>
      <c r="E224" s="270" t="str">
        <f t="shared" si="9"/>
        <v/>
      </c>
      <c r="F224" s="266" t="str">
        <f t="shared" si="10"/>
        <v>否</v>
      </c>
      <c r="G224" s="250" t="str">
        <f t="shared" si="11"/>
        <v>项</v>
      </c>
    </row>
    <row r="225" spans="1:7" ht="38.1" hidden="1" customHeight="1">
      <c r="A225" s="268" t="s">
        <v>2927</v>
      </c>
      <c r="B225" s="267" t="s">
        <v>2928</v>
      </c>
      <c r="C225" s="269">
        <v>0</v>
      </c>
      <c r="D225" s="269">
        <v>0</v>
      </c>
      <c r="E225" s="270" t="str">
        <f t="shared" si="9"/>
        <v/>
      </c>
      <c r="F225" s="266" t="str">
        <f t="shared" si="10"/>
        <v>否</v>
      </c>
      <c r="G225" s="250" t="str">
        <f t="shared" si="11"/>
        <v>项</v>
      </c>
    </row>
    <row r="226" spans="1:7" s="246" customFormat="1" ht="38.1" hidden="1" customHeight="1">
      <c r="A226" s="268" t="s">
        <v>2929</v>
      </c>
      <c r="B226" s="267" t="s">
        <v>2930</v>
      </c>
      <c r="C226" s="269">
        <v>3291</v>
      </c>
      <c r="D226" s="269">
        <v>2200</v>
      </c>
      <c r="E226" s="270">
        <f t="shared" si="9"/>
        <v>-0.33200000000000002</v>
      </c>
      <c r="F226" s="266" t="str">
        <f t="shared" si="10"/>
        <v>是</v>
      </c>
      <c r="G226" s="250" t="str">
        <f t="shared" si="11"/>
        <v>项</v>
      </c>
    </row>
    <row r="227" spans="1:7" s="246" customFormat="1" ht="38.1" hidden="1" customHeight="1">
      <c r="A227" s="268" t="s">
        <v>2931</v>
      </c>
      <c r="B227" s="267" t="s">
        <v>2932</v>
      </c>
      <c r="C227" s="269">
        <v>0</v>
      </c>
      <c r="D227" s="269">
        <v>0</v>
      </c>
      <c r="E227" s="270" t="str">
        <f t="shared" si="9"/>
        <v/>
      </c>
      <c r="F227" s="266" t="str">
        <f t="shared" si="10"/>
        <v>否</v>
      </c>
      <c r="G227" s="250" t="str">
        <f t="shared" si="11"/>
        <v>项</v>
      </c>
    </row>
    <row r="228" spans="1:7" ht="38.1" hidden="1" customHeight="1">
      <c r="A228" s="268" t="s">
        <v>2933</v>
      </c>
      <c r="B228" s="267" t="s">
        <v>2934</v>
      </c>
      <c r="C228" s="269">
        <v>0</v>
      </c>
      <c r="D228" s="269">
        <v>0</v>
      </c>
      <c r="E228" s="270" t="str">
        <f t="shared" si="9"/>
        <v/>
      </c>
      <c r="F228" s="266" t="str">
        <f t="shared" si="10"/>
        <v>否</v>
      </c>
      <c r="G228" s="250" t="str">
        <f t="shared" si="11"/>
        <v>项</v>
      </c>
    </row>
    <row r="229" spans="1:7" ht="38.1" hidden="1" customHeight="1">
      <c r="A229" s="268" t="s">
        <v>2935</v>
      </c>
      <c r="B229" s="267" t="s">
        <v>2936</v>
      </c>
      <c r="C229" s="269">
        <v>24</v>
      </c>
      <c r="D229" s="269">
        <v>0</v>
      </c>
      <c r="E229" s="270">
        <f t="shared" si="9"/>
        <v>-1</v>
      </c>
      <c r="F229" s="266" t="str">
        <f t="shared" si="10"/>
        <v>是</v>
      </c>
      <c r="G229" s="250" t="str">
        <f t="shared" si="11"/>
        <v>项</v>
      </c>
    </row>
    <row r="230" spans="1:7" ht="38.1" hidden="1" customHeight="1">
      <c r="A230" s="268" t="s">
        <v>2937</v>
      </c>
      <c r="B230" s="267" t="s">
        <v>2938</v>
      </c>
      <c r="C230" s="269">
        <v>0</v>
      </c>
      <c r="D230" s="269">
        <v>0</v>
      </c>
      <c r="E230" s="270" t="str">
        <f t="shared" si="9"/>
        <v/>
      </c>
      <c r="F230" s="266" t="str">
        <f t="shared" si="10"/>
        <v>否</v>
      </c>
      <c r="G230" s="250" t="str">
        <f t="shared" si="11"/>
        <v>项</v>
      </c>
    </row>
    <row r="231" spans="1:7" ht="38.1" hidden="1" customHeight="1">
      <c r="A231" s="268" t="s">
        <v>2939</v>
      </c>
      <c r="B231" s="267" t="s">
        <v>2940</v>
      </c>
      <c r="C231" s="269">
        <v>0</v>
      </c>
      <c r="D231" s="269">
        <v>0</v>
      </c>
      <c r="E231" s="270" t="str">
        <f t="shared" si="9"/>
        <v/>
      </c>
      <c r="F231" s="266" t="str">
        <f t="shared" si="10"/>
        <v>否</v>
      </c>
      <c r="G231" s="250" t="str">
        <f t="shared" si="11"/>
        <v>项</v>
      </c>
    </row>
    <row r="232" spans="1:7" ht="38.1" hidden="1" customHeight="1">
      <c r="A232" s="268" t="s">
        <v>2941</v>
      </c>
      <c r="B232" s="267" t="s">
        <v>2942</v>
      </c>
      <c r="C232" s="269">
        <v>0</v>
      </c>
      <c r="D232" s="269">
        <v>0</v>
      </c>
      <c r="E232" s="270" t="str">
        <f t="shared" si="9"/>
        <v/>
      </c>
      <c r="F232" s="266" t="str">
        <f t="shared" si="10"/>
        <v>否</v>
      </c>
      <c r="G232" s="250" t="str">
        <f t="shared" si="11"/>
        <v>项</v>
      </c>
    </row>
    <row r="233" spans="1:7" ht="38.1" hidden="1" customHeight="1">
      <c r="A233" s="268" t="s">
        <v>2943</v>
      </c>
      <c r="B233" s="267" t="s">
        <v>2944</v>
      </c>
      <c r="C233" s="269">
        <v>0</v>
      </c>
      <c r="D233" s="269">
        <v>0</v>
      </c>
      <c r="E233" s="270" t="str">
        <f t="shared" si="9"/>
        <v/>
      </c>
      <c r="F233" s="266" t="str">
        <f t="shared" si="10"/>
        <v>否</v>
      </c>
      <c r="G233" s="250" t="str">
        <f t="shared" si="11"/>
        <v>项</v>
      </c>
    </row>
    <row r="234" spans="1:7" ht="38.1" hidden="1" customHeight="1">
      <c r="A234" s="268" t="s">
        <v>2945</v>
      </c>
      <c r="B234" s="267" t="s">
        <v>2946</v>
      </c>
      <c r="C234" s="269">
        <v>145</v>
      </c>
      <c r="D234" s="269">
        <v>0</v>
      </c>
      <c r="E234" s="270">
        <f t="shared" si="9"/>
        <v>-1</v>
      </c>
      <c r="F234" s="266" t="str">
        <f t="shared" si="10"/>
        <v>是</v>
      </c>
      <c r="G234" s="250" t="str">
        <f t="shared" si="11"/>
        <v>项</v>
      </c>
    </row>
    <row r="235" spans="1:7" ht="38.1" hidden="1" customHeight="1">
      <c r="A235" s="268" t="s">
        <v>2947</v>
      </c>
      <c r="B235" s="267" t="s">
        <v>2948</v>
      </c>
      <c r="C235" s="269">
        <v>6033</v>
      </c>
      <c r="D235" s="269">
        <v>0</v>
      </c>
      <c r="E235" s="270">
        <f t="shared" si="9"/>
        <v>-1</v>
      </c>
      <c r="F235" s="266" t="str">
        <f t="shared" si="10"/>
        <v>是</v>
      </c>
      <c r="G235" s="250" t="str">
        <f t="shared" si="11"/>
        <v>项</v>
      </c>
    </row>
    <row r="236" spans="1:7" s="246" customFormat="1" ht="38.1" hidden="1" customHeight="1">
      <c r="A236" s="268" t="s">
        <v>2949</v>
      </c>
      <c r="B236" s="267" t="s">
        <v>2950</v>
      </c>
      <c r="C236" s="269">
        <v>630</v>
      </c>
      <c r="D236" s="269">
        <v>0</v>
      </c>
      <c r="E236" s="270">
        <f t="shared" si="9"/>
        <v>-1</v>
      </c>
      <c r="F236" s="266" t="str">
        <f t="shared" si="10"/>
        <v>是</v>
      </c>
      <c r="G236" s="250" t="str">
        <f t="shared" si="11"/>
        <v>项</v>
      </c>
    </row>
    <row r="237" spans="1:7" ht="38.1" hidden="1" customHeight="1">
      <c r="A237" s="268" t="s">
        <v>2951</v>
      </c>
      <c r="B237" s="267" t="s">
        <v>2952</v>
      </c>
      <c r="C237" s="269">
        <v>6358</v>
      </c>
      <c r="D237" s="269">
        <v>14500</v>
      </c>
      <c r="E237" s="270">
        <f t="shared" si="9"/>
        <v>1.2809999999999999</v>
      </c>
      <c r="F237" s="266" t="str">
        <f t="shared" si="10"/>
        <v>是</v>
      </c>
      <c r="G237" s="250" t="str">
        <f t="shared" si="11"/>
        <v>项</v>
      </c>
    </row>
    <row r="238" spans="1:7" ht="38.1" hidden="1" customHeight="1">
      <c r="A238" s="268" t="s">
        <v>2953</v>
      </c>
      <c r="B238" s="267" t="s">
        <v>2954</v>
      </c>
      <c r="C238" s="269">
        <v>14</v>
      </c>
      <c r="D238" s="269">
        <v>0</v>
      </c>
      <c r="E238" s="270">
        <f t="shared" si="9"/>
        <v>-1</v>
      </c>
      <c r="F238" s="266" t="str">
        <f t="shared" si="10"/>
        <v>是</v>
      </c>
      <c r="G238" s="250" t="str">
        <f t="shared" si="11"/>
        <v>项</v>
      </c>
    </row>
    <row r="239" spans="1:7" ht="38.1" customHeight="1">
      <c r="A239" s="281" t="s">
        <v>2955</v>
      </c>
      <c r="B239" s="263" t="s">
        <v>2956</v>
      </c>
      <c r="C239" s="273">
        <v>5000</v>
      </c>
      <c r="D239" s="273"/>
      <c r="E239" s="274">
        <v>-1</v>
      </c>
      <c r="F239" s="266" t="str">
        <f t="shared" si="10"/>
        <v>是</v>
      </c>
      <c r="G239" s="250" t="str">
        <f t="shared" si="11"/>
        <v>类</v>
      </c>
    </row>
    <row r="240" spans="1:7" ht="38.1" customHeight="1">
      <c r="A240" s="282" t="s">
        <v>2957</v>
      </c>
      <c r="B240" s="267" t="s">
        <v>2958</v>
      </c>
      <c r="C240" s="269">
        <v>5000</v>
      </c>
      <c r="D240" s="269"/>
      <c r="E240" s="270">
        <v>-1</v>
      </c>
      <c r="F240" s="266" t="str">
        <f t="shared" si="10"/>
        <v>是</v>
      </c>
      <c r="G240" s="250" t="str">
        <f t="shared" si="11"/>
        <v>款</v>
      </c>
    </row>
    <row r="241" spans="1:7" ht="38.1" hidden="1" customHeight="1">
      <c r="A241" s="282" t="s">
        <v>2959</v>
      </c>
      <c r="B241" s="267" t="s">
        <v>2960</v>
      </c>
      <c r="C241" s="269">
        <v>319332</v>
      </c>
      <c r="D241" s="269"/>
      <c r="E241" s="270">
        <f t="shared" si="9"/>
        <v>-1</v>
      </c>
      <c r="F241" s="266" t="str">
        <f t="shared" si="10"/>
        <v>是</v>
      </c>
      <c r="G241" s="250" t="str">
        <f t="shared" si="11"/>
        <v>项</v>
      </c>
    </row>
    <row r="242" spans="1:7" ht="38.1" hidden="1" customHeight="1">
      <c r="A242" s="282" t="s">
        <v>2961</v>
      </c>
      <c r="B242" s="267" t="s">
        <v>2962</v>
      </c>
      <c r="C242" s="269">
        <v>0</v>
      </c>
      <c r="D242" s="269"/>
      <c r="E242" s="270" t="str">
        <f t="shared" si="9"/>
        <v/>
      </c>
      <c r="F242" s="266" t="str">
        <f t="shared" si="10"/>
        <v>否</v>
      </c>
      <c r="G242" s="250" t="str">
        <f t="shared" si="11"/>
        <v>项</v>
      </c>
    </row>
    <row r="243" spans="1:7" ht="38.1" hidden="1" customHeight="1">
      <c r="A243" s="282" t="s">
        <v>2963</v>
      </c>
      <c r="B243" s="267" t="s">
        <v>2964</v>
      </c>
      <c r="C243" s="269">
        <v>33531</v>
      </c>
      <c r="D243" s="269"/>
      <c r="E243" s="270">
        <f t="shared" si="9"/>
        <v>-1</v>
      </c>
      <c r="F243" s="266" t="str">
        <f t="shared" si="10"/>
        <v>是</v>
      </c>
      <c r="G243" s="250" t="str">
        <f t="shared" si="11"/>
        <v>项</v>
      </c>
    </row>
    <row r="244" spans="1:7" ht="38.1" hidden="1" customHeight="1">
      <c r="A244" s="282" t="s">
        <v>2965</v>
      </c>
      <c r="B244" s="267" t="s">
        <v>2966</v>
      </c>
      <c r="C244" s="269">
        <v>0</v>
      </c>
      <c r="D244" s="269"/>
      <c r="E244" s="270" t="str">
        <f t="shared" si="9"/>
        <v/>
      </c>
      <c r="F244" s="266" t="str">
        <f t="shared" si="10"/>
        <v>否</v>
      </c>
      <c r="G244" s="250" t="str">
        <f t="shared" si="11"/>
        <v>项</v>
      </c>
    </row>
    <row r="245" spans="1:7" ht="38.1" hidden="1" customHeight="1">
      <c r="A245" s="282" t="s">
        <v>2967</v>
      </c>
      <c r="B245" s="267" t="s">
        <v>2968</v>
      </c>
      <c r="C245" s="269">
        <v>11523</v>
      </c>
      <c r="D245" s="269"/>
      <c r="E245" s="270">
        <f t="shared" si="9"/>
        <v>-1</v>
      </c>
      <c r="F245" s="266" t="str">
        <f t="shared" si="10"/>
        <v>是</v>
      </c>
      <c r="G245" s="250" t="str">
        <f t="shared" si="11"/>
        <v>项</v>
      </c>
    </row>
    <row r="246" spans="1:7" ht="38.1" hidden="1" customHeight="1">
      <c r="A246" s="282" t="s">
        <v>2969</v>
      </c>
      <c r="B246" s="267" t="s">
        <v>2970</v>
      </c>
      <c r="C246" s="269">
        <v>107712</v>
      </c>
      <c r="D246" s="269"/>
      <c r="E246" s="270">
        <f t="shared" si="9"/>
        <v>-1</v>
      </c>
      <c r="F246" s="266" t="str">
        <f t="shared" si="10"/>
        <v>是</v>
      </c>
      <c r="G246" s="250" t="str">
        <f t="shared" si="11"/>
        <v>项</v>
      </c>
    </row>
    <row r="247" spans="1:7" ht="38.1" hidden="1" customHeight="1">
      <c r="A247" s="282" t="s">
        <v>2971</v>
      </c>
      <c r="B247" s="267" t="s">
        <v>2972</v>
      </c>
      <c r="C247" s="269">
        <v>28500</v>
      </c>
      <c r="D247" s="269"/>
      <c r="E247" s="270">
        <f t="shared" si="9"/>
        <v>-1</v>
      </c>
      <c r="F247" s="266" t="str">
        <f t="shared" si="10"/>
        <v>是</v>
      </c>
      <c r="G247" s="250" t="str">
        <f t="shared" si="11"/>
        <v>项</v>
      </c>
    </row>
    <row r="248" spans="1:7" ht="38.1" hidden="1" customHeight="1">
      <c r="A248" s="282" t="s">
        <v>2973</v>
      </c>
      <c r="B248" s="267" t="s">
        <v>2974</v>
      </c>
      <c r="C248" s="269">
        <v>88082</v>
      </c>
      <c r="D248" s="269"/>
      <c r="E248" s="270">
        <f t="shared" si="9"/>
        <v>-1</v>
      </c>
      <c r="F248" s="266" t="str">
        <f t="shared" si="10"/>
        <v>是</v>
      </c>
      <c r="G248" s="250" t="str">
        <f t="shared" si="11"/>
        <v>项</v>
      </c>
    </row>
    <row r="249" spans="1:7" ht="38.1" hidden="1" customHeight="1">
      <c r="A249" s="282" t="s">
        <v>2975</v>
      </c>
      <c r="B249" s="267" t="s">
        <v>2976</v>
      </c>
      <c r="C249" s="269">
        <v>472803</v>
      </c>
      <c r="D249" s="269"/>
      <c r="E249" s="270">
        <f t="shared" si="9"/>
        <v>-1</v>
      </c>
      <c r="F249" s="266" t="str">
        <f t="shared" si="10"/>
        <v>是</v>
      </c>
      <c r="G249" s="250" t="str">
        <f t="shared" si="11"/>
        <v>项</v>
      </c>
    </row>
    <row r="250" spans="1:7" ht="38.1" hidden="1" customHeight="1">
      <c r="A250" s="282" t="s">
        <v>2977</v>
      </c>
      <c r="B250" s="267" t="s">
        <v>2978</v>
      </c>
      <c r="C250" s="269">
        <v>74197</v>
      </c>
      <c r="D250" s="269"/>
      <c r="E250" s="270">
        <f t="shared" si="9"/>
        <v>-1</v>
      </c>
      <c r="F250" s="266" t="str">
        <f t="shared" si="10"/>
        <v>是</v>
      </c>
      <c r="G250" s="250" t="str">
        <f t="shared" si="11"/>
        <v>项</v>
      </c>
    </row>
    <row r="251" spans="1:7" ht="38.1" hidden="1" customHeight="1">
      <c r="A251" s="282" t="s">
        <v>2979</v>
      </c>
      <c r="B251" s="267" t="s">
        <v>2980</v>
      </c>
      <c r="C251" s="269">
        <v>19776</v>
      </c>
      <c r="D251" s="269"/>
      <c r="E251" s="270">
        <f t="shared" si="9"/>
        <v>-1</v>
      </c>
      <c r="F251" s="266" t="str">
        <f t="shared" si="10"/>
        <v>是</v>
      </c>
      <c r="G251" s="250" t="str">
        <f t="shared" si="11"/>
        <v>项</v>
      </c>
    </row>
    <row r="252" spans="1:7" ht="38.1" hidden="1" customHeight="1">
      <c r="A252" s="282" t="s">
        <v>2981</v>
      </c>
      <c r="B252" s="267" t="s">
        <v>2982</v>
      </c>
      <c r="C252" s="269">
        <v>246653</v>
      </c>
      <c r="D252" s="269"/>
      <c r="E252" s="270">
        <f t="shared" si="9"/>
        <v>-1</v>
      </c>
      <c r="F252" s="266" t="str">
        <f t="shared" si="10"/>
        <v>是</v>
      </c>
      <c r="G252" s="250" t="str">
        <f t="shared" si="11"/>
        <v>项</v>
      </c>
    </row>
    <row r="253" spans="1:7" ht="38.1" customHeight="1">
      <c r="A253" s="282" t="s">
        <v>2983</v>
      </c>
      <c r="B253" s="267" t="s">
        <v>2984</v>
      </c>
      <c r="C253" s="269"/>
      <c r="D253" s="269"/>
      <c r="E253" s="270"/>
      <c r="F253" s="266" t="str">
        <f t="shared" si="10"/>
        <v>否</v>
      </c>
      <c r="G253" s="250" t="str">
        <f t="shared" si="11"/>
        <v>款</v>
      </c>
    </row>
    <row r="254" spans="1:7" ht="38.1" hidden="1" customHeight="1">
      <c r="A254" s="282" t="s">
        <v>2985</v>
      </c>
      <c r="B254" s="267" t="s">
        <v>2986</v>
      </c>
      <c r="C254" s="269">
        <v>0</v>
      </c>
      <c r="D254" s="269"/>
      <c r="E254" s="270" t="str">
        <f t="shared" si="9"/>
        <v/>
      </c>
      <c r="F254" s="266" t="str">
        <f t="shared" si="10"/>
        <v>否</v>
      </c>
      <c r="G254" s="250" t="str">
        <f t="shared" si="11"/>
        <v>项</v>
      </c>
    </row>
    <row r="255" spans="1:7" ht="38.1" hidden="1" customHeight="1">
      <c r="A255" s="282" t="s">
        <v>2987</v>
      </c>
      <c r="B255" s="267" t="s">
        <v>2988</v>
      </c>
      <c r="C255" s="269">
        <v>0</v>
      </c>
      <c r="D255" s="269"/>
      <c r="E255" s="270" t="str">
        <f t="shared" si="9"/>
        <v/>
      </c>
      <c r="F255" s="266" t="str">
        <f t="shared" si="10"/>
        <v>否</v>
      </c>
      <c r="G255" s="250" t="str">
        <f t="shared" si="11"/>
        <v>项</v>
      </c>
    </row>
    <row r="256" spans="1:7" ht="38.1" hidden="1" customHeight="1">
      <c r="A256" s="282" t="s">
        <v>2989</v>
      </c>
      <c r="B256" s="267" t="s">
        <v>2990</v>
      </c>
      <c r="C256" s="269">
        <v>0</v>
      </c>
      <c r="D256" s="269"/>
      <c r="E256" s="270" t="str">
        <f t="shared" si="9"/>
        <v/>
      </c>
      <c r="F256" s="266" t="str">
        <f t="shared" si="10"/>
        <v>否</v>
      </c>
      <c r="G256" s="250" t="str">
        <f t="shared" si="11"/>
        <v>项</v>
      </c>
    </row>
    <row r="257" spans="1:7" ht="38.1" hidden="1" customHeight="1">
      <c r="A257" s="282" t="s">
        <v>2991</v>
      </c>
      <c r="B257" s="267" t="s">
        <v>2992</v>
      </c>
      <c r="C257" s="269">
        <v>0</v>
      </c>
      <c r="D257" s="269"/>
      <c r="E257" s="270" t="str">
        <f t="shared" si="9"/>
        <v/>
      </c>
      <c r="F257" s="266" t="str">
        <f t="shared" si="10"/>
        <v>否</v>
      </c>
      <c r="G257" s="250" t="str">
        <f t="shared" si="11"/>
        <v>项</v>
      </c>
    </row>
    <row r="258" spans="1:7" ht="38.1" hidden="1" customHeight="1">
      <c r="A258" s="282" t="s">
        <v>2993</v>
      </c>
      <c r="B258" s="267" t="s">
        <v>2994</v>
      </c>
      <c r="C258" s="269">
        <v>34882</v>
      </c>
      <c r="D258" s="269"/>
      <c r="E258" s="270">
        <f t="shared" si="9"/>
        <v>-1</v>
      </c>
      <c r="F258" s="266" t="str">
        <f t="shared" si="10"/>
        <v>是</v>
      </c>
      <c r="G258" s="250" t="str">
        <f t="shared" si="11"/>
        <v>项</v>
      </c>
    </row>
    <row r="259" spans="1:7" ht="38.1" hidden="1" customHeight="1">
      <c r="A259" s="282" t="s">
        <v>2995</v>
      </c>
      <c r="B259" s="267" t="s">
        <v>2996</v>
      </c>
      <c r="C259" s="269">
        <v>30436</v>
      </c>
      <c r="D259" s="269"/>
      <c r="E259" s="270">
        <f t="shared" si="9"/>
        <v>-1</v>
      </c>
      <c r="F259" s="266" t="str">
        <f t="shared" si="10"/>
        <v>是</v>
      </c>
      <c r="G259" s="250" t="str">
        <f t="shared" si="11"/>
        <v>项</v>
      </c>
    </row>
    <row r="260" spans="1:7" ht="38.1" customHeight="1">
      <c r="A260" s="262"/>
      <c r="B260" s="263"/>
      <c r="C260" s="264"/>
      <c r="D260" s="264"/>
      <c r="E260" s="275"/>
      <c r="F260" s="266" t="str">
        <f>IF(LEN(A260)=3,"是",IF(B260&lt;&gt;"",IF(SUM(C260:D260)&lt;&gt;0,"是","否"),"是"))</f>
        <v>是</v>
      </c>
    </row>
    <row r="261" spans="1:7" ht="38.1" customHeight="1">
      <c r="A261" s="283"/>
      <c r="B261" s="284" t="s">
        <v>2997</v>
      </c>
      <c r="C261" s="273">
        <v>468917</v>
      </c>
      <c r="D261" s="273">
        <v>481490</v>
      </c>
      <c r="E261" s="274">
        <v>2.7E-2</v>
      </c>
      <c r="F261" s="266" t="str">
        <f t="shared" ref="F261:F269" si="12">IF(LEN(A261)=3,"是",IF(B261&lt;&gt;"",IF(SUM(C261:D261)&lt;&gt;0,"是","否"),"是"))</f>
        <v>是</v>
      </c>
    </row>
    <row r="262" spans="1:7" ht="38.1" customHeight="1">
      <c r="A262" s="319" t="s">
        <v>2998</v>
      </c>
      <c r="B262" s="286" t="s">
        <v>119</v>
      </c>
      <c r="C262" s="276">
        <v>14506</v>
      </c>
      <c r="D262" s="276">
        <v>3986</v>
      </c>
      <c r="E262" s="275"/>
      <c r="F262" s="266" t="str">
        <f t="shared" si="12"/>
        <v>是</v>
      </c>
    </row>
    <row r="263" spans="1:7" ht="38.1" hidden="1" customHeight="1">
      <c r="A263" s="319" t="s">
        <v>2999</v>
      </c>
      <c r="B263" s="320" t="s">
        <v>3000</v>
      </c>
      <c r="C263" s="276">
        <f>SUM(C264:C265)</f>
        <v>0</v>
      </c>
      <c r="D263" s="276">
        <f>SUM(D264:D265)</f>
        <v>0</v>
      </c>
      <c r="E263" s="275"/>
      <c r="F263" s="266" t="str">
        <f t="shared" si="12"/>
        <v>否</v>
      </c>
    </row>
    <row r="264" spans="1:7" ht="38.1" hidden="1" customHeight="1">
      <c r="A264" s="321" t="s">
        <v>3001</v>
      </c>
      <c r="B264" s="290" t="s">
        <v>3002</v>
      </c>
      <c r="C264" s="322"/>
      <c r="D264" s="323"/>
      <c r="E264" s="324"/>
      <c r="F264" s="266" t="str">
        <f t="shared" si="12"/>
        <v>否</v>
      </c>
      <c r="G264" s="246"/>
    </row>
    <row r="265" spans="1:7" ht="38.1" hidden="1" customHeight="1">
      <c r="A265" s="321" t="s">
        <v>3003</v>
      </c>
      <c r="B265" s="290" t="s">
        <v>3004</v>
      </c>
      <c r="C265" s="322"/>
      <c r="D265" s="323"/>
      <c r="E265" s="324"/>
      <c r="F265" s="266" t="str">
        <f t="shared" si="12"/>
        <v>否</v>
      </c>
      <c r="G265" s="246"/>
    </row>
    <row r="266" spans="1:7" ht="38.1" customHeight="1">
      <c r="A266" s="325" t="s">
        <v>3005</v>
      </c>
      <c r="B266" s="287" t="s">
        <v>3006</v>
      </c>
      <c r="C266" s="277">
        <v>1713</v>
      </c>
      <c r="D266" s="278">
        <v>766</v>
      </c>
      <c r="E266" s="279">
        <v>-0.55300000000000005</v>
      </c>
      <c r="F266" s="266" t="str">
        <f t="shared" si="12"/>
        <v>是</v>
      </c>
    </row>
    <row r="267" spans="1:7" ht="38.1" customHeight="1">
      <c r="A267" s="325" t="s">
        <v>3007</v>
      </c>
      <c r="B267" s="287" t="s">
        <v>3008</v>
      </c>
      <c r="C267" s="277">
        <v>9573</v>
      </c>
      <c r="D267" s="278"/>
      <c r="E267" s="279"/>
      <c r="F267" s="266" t="str">
        <f t="shared" si="12"/>
        <v>是</v>
      </c>
    </row>
    <row r="268" spans="1:7" ht="38.1" customHeight="1">
      <c r="A268" s="325" t="s">
        <v>3009</v>
      </c>
      <c r="B268" s="292" t="s">
        <v>3010</v>
      </c>
      <c r="C268" s="276">
        <v>273400</v>
      </c>
      <c r="D268" s="280">
        <v>125100</v>
      </c>
      <c r="E268" s="279">
        <v>-0.54200000000000004</v>
      </c>
      <c r="F268" s="266" t="str">
        <f t="shared" si="12"/>
        <v>是</v>
      </c>
    </row>
    <row r="269" spans="1:7" ht="38.1" customHeight="1">
      <c r="A269" s="326"/>
      <c r="B269" s="294" t="s">
        <v>126</v>
      </c>
      <c r="C269" s="276">
        <v>756823</v>
      </c>
      <c r="D269" s="280">
        <v>610576</v>
      </c>
      <c r="E269" s="275">
        <v>-0.193</v>
      </c>
      <c r="F269" s="266" t="str">
        <f t="shared" si="12"/>
        <v>是</v>
      </c>
    </row>
    <row r="270" spans="1:7">
      <c r="C270" s="327"/>
    </row>
    <row r="272" spans="1:7">
      <c r="C272" s="327"/>
    </row>
    <row r="274" spans="3:3">
      <c r="C274" s="327"/>
    </row>
    <row r="275" spans="3:3">
      <c r="C275" s="327"/>
    </row>
    <row r="277" spans="3:3">
      <c r="C277" s="327"/>
    </row>
    <row r="278" spans="3:3">
      <c r="C278" s="327"/>
    </row>
    <row r="279" spans="3:3">
      <c r="C279" s="327"/>
    </row>
    <row r="280" spans="3:3">
      <c r="C280" s="327"/>
    </row>
    <row r="282" spans="3:3">
      <c r="C282" s="327"/>
    </row>
  </sheetData>
  <autoFilter ref="A3:G269">
    <filterColumn colId="5">
      <filters>
        <filter val="是"/>
      </filters>
    </filterColumn>
    <filterColumn colId="6">
      <filters blank="1">
        <filter val="款"/>
        <filter val="类"/>
      </filters>
    </filterColumn>
    <extLst/>
  </autoFilter>
  <mergeCells count="1">
    <mergeCell ref="B1:E1"/>
  </mergeCells>
  <phoneticPr fontId="94" type="noConversion"/>
  <conditionalFormatting sqref="B268">
    <cfRule type="expression" dxfId="41" priority="3" stopIfTrue="1">
      <formula>"len($A:$A)=3"</formula>
    </cfRule>
  </conditionalFormatting>
  <conditionalFormatting sqref="C268">
    <cfRule type="expression" dxfId="40" priority="2" stopIfTrue="1">
      <formula>"len($A:$A)=3"</formula>
    </cfRule>
  </conditionalFormatting>
  <conditionalFormatting sqref="D268">
    <cfRule type="expression" dxfId="39" priority="1"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sheetPr codeName="Sheet11" filterMode="1">
    <tabColor rgb="FF00B0F0"/>
  </sheetPr>
  <dimension ref="A1:F37"/>
  <sheetViews>
    <sheetView showGridLines="0" showZeros="0" view="pageBreakPreview" zoomScaleNormal="115" workbookViewId="0">
      <pane ySplit="3" topLeftCell="A4" activePane="bottomLeft" state="frozen"/>
      <selection pane="bottomLeft" activeCell="E38" sqref="E38"/>
    </sheetView>
  </sheetViews>
  <sheetFormatPr defaultColWidth="9" defaultRowHeight="14.25"/>
  <cols>
    <col min="1" max="1" width="15" style="132" customWidth="1"/>
    <col min="2" max="2" width="50.75" style="132" customWidth="1"/>
    <col min="3" max="4" width="20.625" style="132" customWidth="1"/>
    <col min="5" max="5" width="20.625" style="298" customWidth="1"/>
    <col min="6" max="6" width="3.75" style="132" customWidth="1"/>
    <col min="7" max="16384" width="9" style="132"/>
  </cols>
  <sheetData>
    <row r="1" spans="1:6" ht="45" customHeight="1">
      <c r="A1" s="134"/>
      <c r="B1" s="476" t="s">
        <v>3011</v>
      </c>
      <c r="C1" s="476"/>
      <c r="D1" s="476"/>
      <c r="E1" s="476"/>
      <c r="F1" s="134"/>
    </row>
    <row r="2" spans="1:6" s="296" customFormat="1" ht="20.100000000000001" customHeight="1">
      <c r="A2" s="300"/>
      <c r="B2" s="301"/>
      <c r="C2" s="302"/>
      <c r="D2" s="301"/>
      <c r="E2" s="303" t="s">
        <v>1</v>
      </c>
      <c r="F2" s="300"/>
    </row>
    <row r="3" spans="1:6" s="297" customFormat="1" ht="45" customHeight="1">
      <c r="A3" s="304" t="s">
        <v>2</v>
      </c>
      <c r="B3" s="305" t="s">
        <v>3</v>
      </c>
      <c r="C3" s="236" t="s">
        <v>128</v>
      </c>
      <c r="D3" s="236" t="s">
        <v>5</v>
      </c>
      <c r="E3" s="236" t="s">
        <v>129</v>
      </c>
      <c r="F3" s="306" t="s">
        <v>7</v>
      </c>
    </row>
    <row r="4" spans="1:6" s="297" customFormat="1" ht="36" customHeight="1">
      <c r="A4" s="268" t="s">
        <v>2492</v>
      </c>
      <c r="B4" s="263" t="s">
        <v>2493</v>
      </c>
      <c r="C4" s="273"/>
      <c r="D4" s="273"/>
      <c r="E4" s="274"/>
      <c r="F4" s="307" t="str">
        <f t="shared" ref="F4:F29" si="0">IF(LEN(A4)=7,"是",IF(B4&lt;&gt;"",IF(SUM(C4:D4)&lt;&gt;0,"是","否"),"是"))</f>
        <v>是</v>
      </c>
    </row>
    <row r="5" spans="1:6" ht="36" customHeight="1">
      <c r="A5" s="268" t="s">
        <v>2494</v>
      </c>
      <c r="B5" s="263" t="s">
        <v>2495</v>
      </c>
      <c r="C5" s="273"/>
      <c r="D5" s="273"/>
      <c r="E5" s="275"/>
      <c r="F5" s="307" t="str">
        <f t="shared" si="0"/>
        <v>是</v>
      </c>
    </row>
    <row r="6" spans="1:6" ht="36" customHeight="1">
      <c r="A6" s="268" t="s">
        <v>2496</v>
      </c>
      <c r="B6" s="263" t="s">
        <v>2497</v>
      </c>
      <c r="C6" s="273"/>
      <c r="D6" s="273"/>
      <c r="E6" s="275"/>
      <c r="F6" s="307" t="str">
        <f t="shared" si="0"/>
        <v>是</v>
      </c>
    </row>
    <row r="7" spans="1:6" ht="36" customHeight="1">
      <c r="A7" s="268" t="s">
        <v>2498</v>
      </c>
      <c r="B7" s="263" t="s">
        <v>2499</v>
      </c>
      <c r="C7" s="273"/>
      <c r="D7" s="273"/>
      <c r="E7" s="275"/>
      <c r="F7" s="307" t="str">
        <f t="shared" si="0"/>
        <v>是</v>
      </c>
    </row>
    <row r="8" spans="1:6" ht="36" customHeight="1">
      <c r="A8" s="268" t="s">
        <v>2500</v>
      </c>
      <c r="B8" s="263" t="s">
        <v>2501</v>
      </c>
      <c r="C8" s="273"/>
      <c r="D8" s="273"/>
      <c r="E8" s="275"/>
      <c r="F8" s="307" t="str">
        <f t="shared" si="0"/>
        <v>是</v>
      </c>
    </row>
    <row r="9" spans="1:6" ht="36" customHeight="1">
      <c r="A9" s="268" t="s">
        <v>2502</v>
      </c>
      <c r="B9" s="263" t="s">
        <v>2503</v>
      </c>
      <c r="C9" s="273"/>
      <c r="D9" s="273"/>
      <c r="E9" s="275"/>
      <c r="F9" s="307" t="str">
        <f t="shared" si="0"/>
        <v>是</v>
      </c>
    </row>
    <row r="10" spans="1:6" ht="36" customHeight="1">
      <c r="A10" s="268" t="s">
        <v>2504</v>
      </c>
      <c r="B10" s="263" t="s">
        <v>2505</v>
      </c>
      <c r="C10" s="273">
        <v>377485</v>
      </c>
      <c r="D10" s="273">
        <v>521203</v>
      </c>
      <c r="E10" s="275">
        <v>0.38100000000000001</v>
      </c>
      <c r="F10" s="307" t="str">
        <f t="shared" si="0"/>
        <v>是</v>
      </c>
    </row>
    <row r="11" spans="1:6" ht="36" hidden="1" customHeight="1">
      <c r="A11" s="268" t="s">
        <v>2506</v>
      </c>
      <c r="B11" s="267" t="s">
        <v>2507</v>
      </c>
      <c r="C11" s="269">
        <v>0</v>
      </c>
      <c r="D11" s="269"/>
      <c r="E11" s="279" t="str">
        <f>IF(C11&gt;0,D11/C11-1,IF(C11&lt;0,-(D11/C11-1),""))</f>
        <v/>
      </c>
      <c r="F11" s="126" t="str">
        <f t="shared" si="0"/>
        <v>否</v>
      </c>
    </row>
    <row r="12" spans="1:6" ht="36" hidden="1" customHeight="1">
      <c r="A12" s="268" t="s">
        <v>2508</v>
      </c>
      <c r="B12" s="267" t="s">
        <v>2509</v>
      </c>
      <c r="C12" s="269">
        <v>0</v>
      </c>
      <c r="D12" s="269"/>
      <c r="E12" s="279" t="str">
        <f>IF(C12&gt;0,D12/C12-1,IF(C12&lt;0,-(D12/C12-1),""))</f>
        <v/>
      </c>
      <c r="F12" s="307" t="str">
        <f t="shared" si="0"/>
        <v>否</v>
      </c>
    </row>
    <row r="13" spans="1:6" ht="36" hidden="1" customHeight="1">
      <c r="A13" s="268" t="s">
        <v>2510</v>
      </c>
      <c r="B13" s="267" t="s">
        <v>2511</v>
      </c>
      <c r="C13" s="269">
        <v>0</v>
      </c>
      <c r="D13" s="269"/>
      <c r="E13" s="279" t="str">
        <f>IF(C13&gt;0,D13/C13-1,IF(C13&lt;0,-(D13/C13-1),""))</f>
        <v/>
      </c>
      <c r="F13" s="307" t="str">
        <f t="shared" si="0"/>
        <v>否</v>
      </c>
    </row>
    <row r="14" spans="1:6" ht="36" hidden="1" customHeight="1">
      <c r="A14" s="268" t="s">
        <v>2512</v>
      </c>
      <c r="B14" s="267" t="s">
        <v>2513</v>
      </c>
      <c r="C14" s="269">
        <v>0</v>
      </c>
      <c r="D14" s="269"/>
      <c r="E14" s="279" t="str">
        <f>IF(C14&gt;0,D14/C14-1,IF(C14&lt;0,-(D14/C14-1),""))</f>
        <v/>
      </c>
      <c r="F14" s="307" t="str">
        <f t="shared" si="0"/>
        <v>否</v>
      </c>
    </row>
    <row r="15" spans="1:6" ht="36" customHeight="1">
      <c r="A15" s="268" t="s">
        <v>2514</v>
      </c>
      <c r="B15" s="267" t="s">
        <v>2515</v>
      </c>
      <c r="C15" s="269">
        <v>377485</v>
      </c>
      <c r="D15" s="269">
        <v>521203</v>
      </c>
      <c r="E15" s="279">
        <v>0.38100000000000001</v>
      </c>
      <c r="F15" s="307" t="str">
        <f t="shared" si="0"/>
        <v>是</v>
      </c>
    </row>
    <row r="16" spans="1:6" ht="36" customHeight="1">
      <c r="A16" s="308" t="s">
        <v>2516</v>
      </c>
      <c r="B16" s="309" t="s">
        <v>2517</v>
      </c>
      <c r="C16" s="273"/>
      <c r="D16" s="273"/>
      <c r="E16" s="275"/>
      <c r="F16" s="307" t="str">
        <f t="shared" si="0"/>
        <v>是</v>
      </c>
    </row>
    <row r="17" spans="1:6" ht="36" customHeight="1">
      <c r="A17" s="308" t="s">
        <v>2518</v>
      </c>
      <c r="B17" s="309" t="s">
        <v>2519</v>
      </c>
      <c r="C17" s="273"/>
      <c r="D17" s="273"/>
      <c r="E17" s="275"/>
      <c r="F17" s="307" t="str">
        <f t="shared" si="0"/>
        <v>是</v>
      </c>
    </row>
    <row r="18" spans="1:6" ht="36" customHeight="1">
      <c r="A18" s="308" t="s">
        <v>2520</v>
      </c>
      <c r="B18" s="169" t="s">
        <v>2521</v>
      </c>
      <c r="C18" s="269"/>
      <c r="D18" s="269"/>
      <c r="E18" s="279"/>
      <c r="F18" s="307" t="str">
        <f t="shared" si="0"/>
        <v>否</v>
      </c>
    </row>
    <row r="19" spans="1:6" ht="36" customHeight="1">
      <c r="A19" s="308" t="s">
        <v>2522</v>
      </c>
      <c r="B19" s="169" t="s">
        <v>2523</v>
      </c>
      <c r="C19" s="269"/>
      <c r="D19" s="269"/>
      <c r="E19" s="279"/>
      <c r="F19" s="307" t="str">
        <f t="shared" si="0"/>
        <v>否</v>
      </c>
    </row>
    <row r="20" spans="1:6" ht="36" customHeight="1">
      <c r="A20" s="308" t="s">
        <v>2524</v>
      </c>
      <c r="B20" s="309" t="s">
        <v>2525</v>
      </c>
      <c r="C20" s="273"/>
      <c r="D20" s="273"/>
      <c r="E20" s="275"/>
      <c r="F20" s="307" t="str">
        <f t="shared" si="0"/>
        <v>是</v>
      </c>
    </row>
    <row r="21" spans="1:6" ht="36" customHeight="1">
      <c r="A21" s="308" t="s">
        <v>2526</v>
      </c>
      <c r="B21" s="309" t="s">
        <v>2527</v>
      </c>
      <c r="C21" s="273"/>
      <c r="D21" s="273"/>
      <c r="E21" s="275"/>
      <c r="F21" s="307" t="str">
        <f t="shared" si="0"/>
        <v>是</v>
      </c>
    </row>
    <row r="22" spans="1:6" ht="36" customHeight="1">
      <c r="A22" s="308" t="s">
        <v>2528</v>
      </c>
      <c r="B22" s="309" t="s">
        <v>2529</v>
      </c>
      <c r="C22" s="273"/>
      <c r="D22" s="273"/>
      <c r="E22" s="275"/>
      <c r="F22" s="307" t="str">
        <f t="shared" si="0"/>
        <v>是</v>
      </c>
    </row>
    <row r="23" spans="1:6" ht="36" customHeight="1">
      <c r="A23" s="268" t="s">
        <v>2530</v>
      </c>
      <c r="B23" s="263" t="s">
        <v>2531</v>
      </c>
      <c r="C23" s="273"/>
      <c r="D23" s="273"/>
      <c r="E23" s="275"/>
      <c r="F23" s="307" t="str">
        <f t="shared" si="0"/>
        <v>是</v>
      </c>
    </row>
    <row r="24" spans="1:6" ht="36" customHeight="1">
      <c r="A24" s="268" t="s">
        <v>2532</v>
      </c>
      <c r="B24" s="263" t="s">
        <v>2533</v>
      </c>
      <c r="C24" s="273"/>
      <c r="D24" s="273"/>
      <c r="E24" s="275"/>
      <c r="F24" s="307" t="str">
        <f t="shared" si="0"/>
        <v>是</v>
      </c>
    </row>
    <row r="25" spans="1:6" ht="36" customHeight="1">
      <c r="A25" s="268" t="s">
        <v>2534</v>
      </c>
      <c r="B25" s="263" t="s">
        <v>2535</v>
      </c>
      <c r="C25" s="273"/>
      <c r="D25" s="273"/>
      <c r="E25" s="275"/>
      <c r="F25" s="307" t="str">
        <f t="shared" si="0"/>
        <v>是</v>
      </c>
    </row>
    <row r="26" spans="1:6" ht="36" customHeight="1">
      <c r="A26" s="268" t="s">
        <v>2536</v>
      </c>
      <c r="B26" s="263" t="s">
        <v>2537</v>
      </c>
      <c r="C26" s="273"/>
      <c r="D26" s="273"/>
      <c r="E26" s="275"/>
      <c r="F26" s="307" t="str">
        <f t="shared" si="0"/>
        <v>是</v>
      </c>
    </row>
    <row r="27" spans="1:6" ht="36" customHeight="1">
      <c r="A27" s="268" t="s">
        <v>2538</v>
      </c>
      <c r="B27" s="263" t="s">
        <v>2539</v>
      </c>
      <c r="C27" s="273"/>
      <c r="D27" s="273"/>
      <c r="E27" s="275"/>
      <c r="F27" s="307" t="str">
        <f t="shared" si="0"/>
        <v>否</v>
      </c>
    </row>
    <row r="28" spans="1:6" ht="36" customHeight="1">
      <c r="A28" s="268"/>
      <c r="B28" s="267"/>
      <c r="C28" s="269"/>
      <c r="D28" s="269"/>
      <c r="E28" s="279"/>
      <c r="F28" s="126" t="str">
        <f t="shared" si="0"/>
        <v>是</v>
      </c>
    </row>
    <row r="29" spans="1:6" ht="36" customHeight="1">
      <c r="A29" s="283"/>
      <c r="B29" s="284" t="s">
        <v>3012</v>
      </c>
      <c r="C29" s="273">
        <v>377485</v>
      </c>
      <c r="D29" s="273">
        <v>521203</v>
      </c>
      <c r="E29" s="275">
        <v>0.38100000000000001</v>
      </c>
      <c r="F29" s="126" t="str">
        <f t="shared" si="0"/>
        <v>是</v>
      </c>
    </row>
    <row r="30" spans="1:6" ht="36" customHeight="1">
      <c r="A30" s="310">
        <v>105</v>
      </c>
      <c r="B30" s="311" t="s">
        <v>2541</v>
      </c>
      <c r="C30" s="276">
        <v>174700</v>
      </c>
      <c r="D30" s="280"/>
      <c r="E30" s="279">
        <v>-1</v>
      </c>
      <c r="F30" s="126" t="str">
        <f t="shared" ref="F30:F37" si="1">IF(LEN(A30)=7,"是",IF(B30&lt;&gt;"",IF(SUM(C30:D30)&lt;&gt;0,"是","否"),"是"))</f>
        <v>是</v>
      </c>
    </row>
    <row r="31" spans="1:6" ht="36" customHeight="1">
      <c r="A31" s="310">
        <v>110</v>
      </c>
      <c r="B31" s="311" t="s">
        <v>60</v>
      </c>
      <c r="C31" s="276">
        <v>204638</v>
      </c>
      <c r="D31" s="276">
        <v>89373</v>
      </c>
      <c r="E31" s="279">
        <v>-0.56299999999999994</v>
      </c>
      <c r="F31" s="126" t="str">
        <f t="shared" si="1"/>
        <v>是</v>
      </c>
    </row>
    <row r="32" spans="1:6" ht="36" customHeight="1">
      <c r="A32" s="312">
        <v>11004</v>
      </c>
      <c r="B32" s="313" t="s">
        <v>3013</v>
      </c>
      <c r="C32" s="276">
        <v>-18000</v>
      </c>
      <c r="D32" s="276">
        <v>-20000</v>
      </c>
      <c r="E32" s="279">
        <v>0.11</v>
      </c>
      <c r="F32" s="126" t="str">
        <f t="shared" si="1"/>
        <v>是</v>
      </c>
    </row>
    <row r="33" spans="1:6" ht="36" customHeight="1">
      <c r="A33" s="312">
        <v>1100401</v>
      </c>
      <c r="B33" s="313" t="s">
        <v>2543</v>
      </c>
      <c r="C33" s="277">
        <v>-8000</v>
      </c>
      <c r="D33" s="278">
        <v>-20000</v>
      </c>
      <c r="E33" s="279">
        <v>2.5</v>
      </c>
      <c r="F33" s="126" t="str">
        <f t="shared" si="1"/>
        <v>是</v>
      </c>
    </row>
    <row r="34" spans="1:6" ht="36" customHeight="1">
      <c r="A34" s="312">
        <v>1100402</v>
      </c>
      <c r="B34" s="313" t="s">
        <v>3014</v>
      </c>
      <c r="C34" s="277">
        <v>-10000</v>
      </c>
      <c r="D34" s="278"/>
      <c r="E34" s="279">
        <v>-1</v>
      </c>
      <c r="F34" s="126" t="str">
        <f t="shared" si="1"/>
        <v>是</v>
      </c>
    </row>
    <row r="35" spans="1:6" ht="36" customHeight="1">
      <c r="A35" s="312">
        <v>11008</v>
      </c>
      <c r="B35" s="313" t="s">
        <v>63</v>
      </c>
      <c r="C35" s="277">
        <v>222638</v>
      </c>
      <c r="D35" s="278">
        <v>109373</v>
      </c>
      <c r="E35" s="279">
        <v>-0.51800000000000002</v>
      </c>
      <c r="F35" s="126" t="str">
        <f t="shared" si="1"/>
        <v>是</v>
      </c>
    </row>
    <row r="36" spans="1:6" ht="36" hidden="1" customHeight="1">
      <c r="A36" s="314">
        <v>11009</v>
      </c>
      <c r="B36" s="315" t="s">
        <v>64</v>
      </c>
      <c r="C36" s="276">
        <v>756823</v>
      </c>
      <c r="D36" s="280">
        <v>610576</v>
      </c>
      <c r="E36" s="279">
        <v>-0.193</v>
      </c>
      <c r="F36" s="126" t="str">
        <f t="shared" si="1"/>
        <v>是</v>
      </c>
    </row>
    <row r="37" spans="1:6" ht="36" customHeight="1">
      <c r="A37" s="316"/>
      <c r="B37" s="317" t="s">
        <v>67</v>
      </c>
      <c r="C37" s="67">
        <v>756823</v>
      </c>
      <c r="D37" s="67">
        <v>610576</v>
      </c>
      <c r="E37" s="279">
        <v>-0.193</v>
      </c>
      <c r="F37" s="126" t="str">
        <f t="shared" si="1"/>
        <v>是</v>
      </c>
    </row>
  </sheetData>
  <autoFilter ref="A3:F37">
    <filterColumn colId="5">
      <filters>
        <filter val="是"/>
      </filters>
    </filterColumn>
    <extLst/>
  </autoFilter>
  <mergeCells count="1">
    <mergeCell ref="B1:E1"/>
  </mergeCells>
  <phoneticPr fontId="94" type="noConversion"/>
  <conditionalFormatting sqref="B30">
    <cfRule type="expression" dxfId="38" priority="10" stopIfTrue="1">
      <formula>"len($A:$A)=3"</formula>
    </cfRule>
  </conditionalFormatting>
  <conditionalFormatting sqref="B31:B34">
    <cfRule type="expression" dxfId="37" priority="6" stopIfTrue="1">
      <formula>"len($A:$A)=3"</formula>
    </cfRule>
  </conditionalFormatting>
  <conditionalFormatting sqref="C30 C31:C34 D31:D32">
    <cfRule type="expression" dxfId="36" priority="3" stopIfTrue="1">
      <formula>"len($A:$A)=3"</formula>
    </cfRule>
  </conditionalFormatting>
  <conditionalFormatting sqref="C30:C35 D31:D34">
    <cfRule type="expression" dxfId="35" priority="2" stopIfTrue="1">
      <formula>"len($A:$A)=3"</formula>
    </cfRule>
  </conditionalFormatting>
  <conditionalFormatting sqref="D30 D33:D35">
    <cfRule type="expression" dxfId="34" priority="1"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sheetPr codeName="Sheet12" filterMode="1">
    <tabColor rgb="FF00B0F0"/>
  </sheetPr>
  <dimension ref="A1:G274"/>
  <sheetViews>
    <sheetView showGridLines="0" showZeros="0" view="pageBreakPreview" zoomScaleNormal="115" workbookViewId="0">
      <pane ySplit="3" topLeftCell="A4" activePane="bottomLeft" state="frozen"/>
      <selection pane="bottomLeft" activeCell="C5" sqref="C5"/>
    </sheetView>
  </sheetViews>
  <sheetFormatPr defaultColWidth="9" defaultRowHeight="14.25"/>
  <cols>
    <col min="1" max="1" width="13.5" style="246" customWidth="1"/>
    <col min="2" max="2" width="50.75" style="246" customWidth="1"/>
    <col min="3" max="4" width="20.625" style="247" customWidth="1"/>
    <col min="5" max="5" width="20.625" style="248" customWidth="1"/>
    <col min="6" max="6" width="3.75" style="249" customWidth="1"/>
    <col min="7" max="16384" width="9" style="246"/>
  </cols>
  <sheetData>
    <row r="1" spans="1:7" ht="45" customHeight="1">
      <c r="A1" s="250"/>
      <c r="B1" s="475" t="s">
        <v>3015</v>
      </c>
      <c r="C1" s="475"/>
      <c r="D1" s="475"/>
      <c r="E1" s="475"/>
      <c r="F1" s="252"/>
      <c r="G1" s="250"/>
    </row>
    <row r="2" spans="1:7" s="243" customFormat="1" ht="20.100000000000001" customHeight="1">
      <c r="A2" s="253"/>
      <c r="B2" s="254"/>
      <c r="C2" s="254"/>
      <c r="D2" s="254"/>
      <c r="E2" s="255" t="s">
        <v>1</v>
      </c>
      <c r="F2" s="256"/>
      <c r="G2" s="253"/>
    </row>
    <row r="3" spans="1:7" s="244" customFormat="1" ht="45" customHeight="1">
      <c r="A3" s="257" t="s">
        <v>2</v>
      </c>
      <c r="B3" s="258" t="s">
        <v>3</v>
      </c>
      <c r="C3" s="259" t="s">
        <v>128</v>
      </c>
      <c r="D3" s="259" t="s">
        <v>5</v>
      </c>
      <c r="E3" s="259" t="s">
        <v>129</v>
      </c>
      <c r="F3" s="260" t="s">
        <v>7</v>
      </c>
      <c r="G3" s="261" t="s">
        <v>3016</v>
      </c>
    </row>
    <row r="4" spans="1:7" ht="36" customHeight="1">
      <c r="A4" s="262" t="s">
        <v>80</v>
      </c>
      <c r="B4" s="263" t="s">
        <v>2546</v>
      </c>
      <c r="C4" s="264"/>
      <c r="D4" s="264"/>
      <c r="E4" s="265"/>
      <c r="F4" s="266" t="str">
        <f t="shared" ref="F4:F67" si="0">IF(LEN(A4)=3,"是",IF(B4&lt;&gt;"",IF(SUM(C4:D4)&lt;&gt;0,"是","否"),"是"))</f>
        <v>是</v>
      </c>
      <c r="G4" s="250" t="str">
        <f t="shared" ref="G4:G67" si="1">IF(LEN(A4)=3,"类",IF(LEN(A4)=5,"款","项"))</f>
        <v>类</v>
      </c>
    </row>
    <row r="5" spans="1:7" ht="36" customHeight="1">
      <c r="A5" s="262" t="s">
        <v>2547</v>
      </c>
      <c r="B5" s="267" t="s">
        <v>2548</v>
      </c>
      <c r="C5" s="264"/>
      <c r="D5" s="264"/>
      <c r="E5" s="265"/>
      <c r="F5" s="266" t="str">
        <f t="shared" si="0"/>
        <v>否</v>
      </c>
      <c r="G5" s="250" t="str">
        <f t="shared" si="1"/>
        <v>款</v>
      </c>
    </row>
    <row r="6" spans="1:7" ht="36" hidden="1" customHeight="1">
      <c r="A6" s="268" t="s">
        <v>2549</v>
      </c>
      <c r="B6" s="267" t="s">
        <v>2550</v>
      </c>
      <c r="C6" s="269"/>
      <c r="D6" s="269"/>
      <c r="E6" s="270" t="str">
        <f t="shared" ref="E6:E42" si="2">IF(C6&gt;0,D6/C6-1,IF(C6&lt;0,-(D6/C6-1),""))</f>
        <v/>
      </c>
      <c r="F6" s="266" t="str">
        <f t="shared" si="0"/>
        <v>否</v>
      </c>
      <c r="G6" s="250" t="str">
        <f t="shared" si="1"/>
        <v>项</v>
      </c>
    </row>
    <row r="7" spans="1:7" ht="36" hidden="1" customHeight="1">
      <c r="A7" s="268" t="s">
        <v>2551</v>
      </c>
      <c r="B7" s="267" t="s">
        <v>2552</v>
      </c>
      <c r="C7" s="269"/>
      <c r="D7" s="269"/>
      <c r="E7" s="270" t="str">
        <f t="shared" si="2"/>
        <v/>
      </c>
      <c r="F7" s="266" t="str">
        <f t="shared" si="0"/>
        <v>否</v>
      </c>
      <c r="G7" s="250" t="str">
        <f t="shared" si="1"/>
        <v>项</v>
      </c>
    </row>
    <row r="8" spans="1:7" ht="36" customHeight="1">
      <c r="A8" s="268" t="s">
        <v>2553</v>
      </c>
      <c r="B8" s="267" t="s">
        <v>2554</v>
      </c>
      <c r="C8" s="271"/>
      <c r="D8" s="271"/>
      <c r="E8" s="272"/>
      <c r="F8" s="266" t="str">
        <f t="shared" si="0"/>
        <v>否</v>
      </c>
      <c r="G8" s="250" t="str">
        <f t="shared" si="1"/>
        <v>项</v>
      </c>
    </row>
    <row r="9" spans="1:7" ht="36" hidden="1" customHeight="1">
      <c r="A9" s="268" t="s">
        <v>2555</v>
      </c>
      <c r="B9" s="267" t="s">
        <v>2556</v>
      </c>
      <c r="C9" s="269"/>
      <c r="D9" s="269"/>
      <c r="E9" s="270" t="str">
        <f t="shared" si="2"/>
        <v/>
      </c>
      <c r="F9" s="266" t="str">
        <f t="shared" si="0"/>
        <v>否</v>
      </c>
      <c r="G9" s="250" t="str">
        <f t="shared" si="1"/>
        <v>项</v>
      </c>
    </row>
    <row r="10" spans="1:7" ht="36" customHeight="1">
      <c r="A10" s="268" t="s">
        <v>2557</v>
      </c>
      <c r="B10" s="267" t="s">
        <v>2558</v>
      </c>
      <c r="C10" s="271"/>
      <c r="D10" s="271"/>
      <c r="E10" s="272"/>
      <c r="F10" s="266" t="str">
        <f t="shared" si="0"/>
        <v>否</v>
      </c>
      <c r="G10" s="250" t="str">
        <f t="shared" si="1"/>
        <v>项</v>
      </c>
    </row>
    <row r="11" spans="1:7" ht="36" hidden="1" customHeight="1">
      <c r="A11" s="262" t="s">
        <v>2559</v>
      </c>
      <c r="B11" s="263" t="s">
        <v>2560</v>
      </c>
      <c r="C11" s="273">
        <f>SUM(C12:C16)</f>
        <v>0</v>
      </c>
      <c r="D11" s="273">
        <f>SUM(D12:D16)</f>
        <v>0</v>
      </c>
      <c r="E11" s="274" t="str">
        <f t="shared" si="2"/>
        <v/>
      </c>
      <c r="F11" s="266" t="str">
        <f t="shared" si="0"/>
        <v>否</v>
      </c>
      <c r="G11" s="250" t="str">
        <f t="shared" si="1"/>
        <v>款</v>
      </c>
    </row>
    <row r="12" spans="1:7" ht="36" hidden="1" customHeight="1">
      <c r="A12" s="268" t="s">
        <v>2561</v>
      </c>
      <c r="B12" s="267" t="s">
        <v>2562</v>
      </c>
      <c r="C12" s="269"/>
      <c r="D12" s="269"/>
      <c r="E12" s="270" t="str">
        <f t="shared" si="2"/>
        <v/>
      </c>
      <c r="F12" s="266" t="str">
        <f t="shared" si="0"/>
        <v>否</v>
      </c>
      <c r="G12" s="250" t="str">
        <f t="shared" si="1"/>
        <v>项</v>
      </c>
    </row>
    <row r="13" spans="1:7" ht="36" hidden="1" customHeight="1">
      <c r="A13" s="268" t="s">
        <v>2563</v>
      </c>
      <c r="B13" s="267" t="s">
        <v>2564</v>
      </c>
      <c r="C13" s="269"/>
      <c r="D13" s="269"/>
      <c r="E13" s="270" t="str">
        <f t="shared" si="2"/>
        <v/>
      </c>
      <c r="F13" s="266" t="str">
        <f t="shared" si="0"/>
        <v>否</v>
      </c>
      <c r="G13" s="250" t="str">
        <f t="shared" si="1"/>
        <v>项</v>
      </c>
    </row>
    <row r="14" spans="1:7" ht="36" hidden="1" customHeight="1">
      <c r="A14" s="268" t="s">
        <v>2565</v>
      </c>
      <c r="B14" s="267" t="s">
        <v>2566</v>
      </c>
      <c r="C14" s="269"/>
      <c r="D14" s="269"/>
      <c r="E14" s="270" t="str">
        <f t="shared" si="2"/>
        <v/>
      </c>
      <c r="F14" s="266" t="str">
        <f t="shared" si="0"/>
        <v>否</v>
      </c>
      <c r="G14" s="250" t="str">
        <f t="shared" si="1"/>
        <v>项</v>
      </c>
    </row>
    <row r="15" spans="1:7" ht="36" hidden="1" customHeight="1">
      <c r="A15" s="268" t="s">
        <v>2567</v>
      </c>
      <c r="B15" s="267" t="s">
        <v>2568</v>
      </c>
      <c r="C15" s="269"/>
      <c r="D15" s="269"/>
      <c r="E15" s="270" t="str">
        <f t="shared" si="2"/>
        <v/>
      </c>
      <c r="F15" s="266" t="str">
        <f t="shared" si="0"/>
        <v>否</v>
      </c>
      <c r="G15" s="250" t="str">
        <f t="shared" si="1"/>
        <v>项</v>
      </c>
    </row>
    <row r="16" spans="1:7" ht="36" hidden="1" customHeight="1">
      <c r="A16" s="268" t="s">
        <v>2569</v>
      </c>
      <c r="B16" s="267" t="s">
        <v>2570</v>
      </c>
      <c r="C16" s="269"/>
      <c r="D16" s="269"/>
      <c r="E16" s="270" t="str">
        <f t="shared" si="2"/>
        <v/>
      </c>
      <c r="F16" s="266" t="str">
        <f t="shared" si="0"/>
        <v>否</v>
      </c>
      <c r="G16" s="250" t="str">
        <f t="shared" si="1"/>
        <v>项</v>
      </c>
    </row>
    <row r="17" spans="1:7" ht="36" hidden="1" customHeight="1">
      <c r="A17" s="262" t="s">
        <v>2571</v>
      </c>
      <c r="B17" s="263" t="s">
        <v>2572</v>
      </c>
      <c r="C17" s="273">
        <f>SUM(C18:C19)</f>
        <v>0</v>
      </c>
      <c r="D17" s="273">
        <f>SUM(D18:D19)</f>
        <v>0</v>
      </c>
      <c r="E17" s="274" t="str">
        <f t="shared" si="2"/>
        <v/>
      </c>
      <c r="F17" s="266" t="str">
        <f t="shared" si="0"/>
        <v>否</v>
      </c>
      <c r="G17" s="250" t="str">
        <f t="shared" si="1"/>
        <v>款</v>
      </c>
    </row>
    <row r="18" spans="1:7" ht="36" hidden="1" customHeight="1">
      <c r="A18" s="268" t="s">
        <v>2573</v>
      </c>
      <c r="B18" s="267" t="s">
        <v>2574</v>
      </c>
      <c r="C18" s="269"/>
      <c r="D18" s="269"/>
      <c r="E18" s="270" t="str">
        <f t="shared" si="2"/>
        <v/>
      </c>
      <c r="F18" s="266" t="str">
        <f t="shared" si="0"/>
        <v>否</v>
      </c>
      <c r="G18" s="250" t="str">
        <f t="shared" si="1"/>
        <v>项</v>
      </c>
    </row>
    <row r="19" spans="1:7" ht="36" hidden="1" customHeight="1">
      <c r="A19" s="268" t="s">
        <v>2575</v>
      </c>
      <c r="B19" s="267" t="s">
        <v>2576</v>
      </c>
      <c r="C19" s="269"/>
      <c r="D19" s="269"/>
      <c r="E19" s="270" t="str">
        <f t="shared" si="2"/>
        <v/>
      </c>
      <c r="F19" s="266" t="str">
        <f t="shared" si="0"/>
        <v>否</v>
      </c>
      <c r="G19" s="250" t="str">
        <f t="shared" si="1"/>
        <v>项</v>
      </c>
    </row>
    <row r="20" spans="1:7" ht="36" customHeight="1">
      <c r="A20" s="262" t="s">
        <v>82</v>
      </c>
      <c r="B20" s="263" t="s">
        <v>2577</v>
      </c>
      <c r="C20" s="264"/>
      <c r="D20" s="264"/>
      <c r="E20" s="265"/>
      <c r="F20" s="266" t="str">
        <f t="shared" si="0"/>
        <v>是</v>
      </c>
      <c r="G20" s="250" t="str">
        <f t="shared" si="1"/>
        <v>类</v>
      </c>
    </row>
    <row r="21" spans="1:7" ht="36" hidden="1" customHeight="1">
      <c r="A21" s="262" t="s">
        <v>2578</v>
      </c>
      <c r="B21" s="263" t="s">
        <v>2579</v>
      </c>
      <c r="C21" s="273">
        <f>SUM(C22:C24)</f>
        <v>0</v>
      </c>
      <c r="D21" s="273">
        <f>SUM(D22:D24)</f>
        <v>0</v>
      </c>
      <c r="E21" s="274" t="str">
        <f t="shared" si="2"/>
        <v/>
      </c>
      <c r="F21" s="266" t="str">
        <f t="shared" si="0"/>
        <v>否</v>
      </c>
      <c r="G21" s="250" t="str">
        <f t="shared" si="1"/>
        <v>款</v>
      </c>
    </row>
    <row r="22" spans="1:7" ht="36" hidden="1" customHeight="1">
      <c r="A22" s="268" t="s">
        <v>2580</v>
      </c>
      <c r="B22" s="267" t="s">
        <v>2581</v>
      </c>
      <c r="C22" s="269"/>
      <c r="D22" s="269"/>
      <c r="E22" s="270" t="str">
        <f t="shared" si="2"/>
        <v/>
      </c>
      <c r="F22" s="266" t="str">
        <f t="shared" si="0"/>
        <v>否</v>
      </c>
      <c r="G22" s="250" t="str">
        <f t="shared" si="1"/>
        <v>项</v>
      </c>
    </row>
    <row r="23" spans="1:7" ht="36" hidden="1" customHeight="1">
      <c r="A23" s="268" t="s">
        <v>2582</v>
      </c>
      <c r="B23" s="267" t="s">
        <v>2583</v>
      </c>
      <c r="C23" s="269"/>
      <c r="D23" s="269"/>
      <c r="E23" s="270" t="str">
        <f t="shared" si="2"/>
        <v/>
      </c>
      <c r="F23" s="266" t="str">
        <f t="shared" si="0"/>
        <v>否</v>
      </c>
      <c r="G23" s="250" t="str">
        <f t="shared" si="1"/>
        <v>项</v>
      </c>
    </row>
    <row r="24" spans="1:7" ht="36" hidden="1" customHeight="1">
      <c r="A24" s="268" t="s">
        <v>2584</v>
      </c>
      <c r="B24" s="267" t="s">
        <v>2585</v>
      </c>
      <c r="C24" s="269"/>
      <c r="D24" s="269"/>
      <c r="E24" s="270" t="str">
        <f t="shared" si="2"/>
        <v/>
      </c>
      <c r="F24" s="266" t="str">
        <f t="shared" si="0"/>
        <v>否</v>
      </c>
      <c r="G24" s="250" t="str">
        <f t="shared" si="1"/>
        <v>项</v>
      </c>
    </row>
    <row r="25" spans="1:7" ht="36" hidden="1" customHeight="1">
      <c r="A25" s="262" t="s">
        <v>2586</v>
      </c>
      <c r="B25" s="263" t="s">
        <v>2587</v>
      </c>
      <c r="C25" s="273">
        <f>SUM(C26:C28)</f>
        <v>0</v>
      </c>
      <c r="D25" s="273">
        <f>SUM(D26:D28)</f>
        <v>0</v>
      </c>
      <c r="E25" s="274" t="str">
        <f t="shared" si="2"/>
        <v/>
      </c>
      <c r="F25" s="266" t="str">
        <f t="shared" si="0"/>
        <v>否</v>
      </c>
      <c r="G25" s="250" t="str">
        <f t="shared" si="1"/>
        <v>款</v>
      </c>
    </row>
    <row r="26" spans="1:7" ht="36" hidden="1" customHeight="1">
      <c r="A26" s="268" t="s">
        <v>2588</v>
      </c>
      <c r="B26" s="267" t="s">
        <v>2581</v>
      </c>
      <c r="C26" s="269"/>
      <c r="D26" s="269"/>
      <c r="E26" s="270" t="str">
        <f t="shared" si="2"/>
        <v/>
      </c>
      <c r="F26" s="266" t="str">
        <f t="shared" si="0"/>
        <v>否</v>
      </c>
      <c r="G26" s="250" t="str">
        <f t="shared" si="1"/>
        <v>项</v>
      </c>
    </row>
    <row r="27" spans="1:7" ht="36" hidden="1" customHeight="1">
      <c r="A27" s="268" t="s">
        <v>2589</v>
      </c>
      <c r="B27" s="267" t="s">
        <v>2583</v>
      </c>
      <c r="C27" s="269"/>
      <c r="D27" s="269"/>
      <c r="E27" s="270" t="str">
        <f t="shared" si="2"/>
        <v/>
      </c>
      <c r="F27" s="266" t="str">
        <f t="shared" si="0"/>
        <v>否</v>
      </c>
      <c r="G27" s="250" t="str">
        <f t="shared" si="1"/>
        <v>项</v>
      </c>
    </row>
    <row r="28" spans="1:7" ht="36" hidden="1" customHeight="1">
      <c r="A28" s="268" t="s">
        <v>2590</v>
      </c>
      <c r="B28" s="267" t="s">
        <v>2591</v>
      </c>
      <c r="C28" s="269"/>
      <c r="D28" s="269"/>
      <c r="E28" s="270" t="str">
        <f t="shared" si="2"/>
        <v/>
      </c>
      <c r="F28" s="266" t="str">
        <f t="shared" si="0"/>
        <v>否</v>
      </c>
      <c r="G28" s="250" t="str">
        <f t="shared" si="1"/>
        <v>项</v>
      </c>
    </row>
    <row r="29" spans="1:7" s="245" customFormat="1" ht="36" hidden="1" customHeight="1">
      <c r="A29" s="262" t="s">
        <v>2592</v>
      </c>
      <c r="B29" s="263" t="s">
        <v>2593</v>
      </c>
      <c r="C29" s="273">
        <f>SUM(C30:C31)</f>
        <v>0</v>
      </c>
      <c r="D29" s="273">
        <f>SUM(D30:D31)</f>
        <v>0</v>
      </c>
      <c r="E29" s="274" t="str">
        <f t="shared" si="2"/>
        <v/>
      </c>
      <c r="F29" s="266" t="str">
        <f t="shared" si="0"/>
        <v>否</v>
      </c>
      <c r="G29" s="250" t="str">
        <f t="shared" si="1"/>
        <v>款</v>
      </c>
    </row>
    <row r="30" spans="1:7" ht="36" hidden="1" customHeight="1">
      <c r="A30" s="268" t="s">
        <v>2594</v>
      </c>
      <c r="B30" s="267" t="s">
        <v>2583</v>
      </c>
      <c r="C30" s="269"/>
      <c r="D30" s="269"/>
      <c r="E30" s="270" t="str">
        <f t="shared" si="2"/>
        <v/>
      </c>
      <c r="F30" s="266" t="str">
        <f t="shared" si="0"/>
        <v>否</v>
      </c>
      <c r="G30" s="250" t="str">
        <f t="shared" si="1"/>
        <v>项</v>
      </c>
    </row>
    <row r="31" spans="1:7" ht="36" hidden="1" customHeight="1">
      <c r="A31" s="268" t="s">
        <v>2595</v>
      </c>
      <c r="B31" s="267" t="s">
        <v>2596</v>
      </c>
      <c r="C31" s="269"/>
      <c r="D31" s="269"/>
      <c r="E31" s="270" t="str">
        <f t="shared" si="2"/>
        <v/>
      </c>
      <c r="F31" s="266" t="str">
        <f t="shared" si="0"/>
        <v>否</v>
      </c>
      <c r="G31" s="250" t="str">
        <f t="shared" si="1"/>
        <v>项</v>
      </c>
    </row>
    <row r="32" spans="1:7" ht="36" customHeight="1">
      <c r="A32" s="262" t="s">
        <v>86</v>
      </c>
      <c r="B32" s="263" t="s">
        <v>2597</v>
      </c>
      <c r="C32" s="264"/>
      <c r="D32" s="264"/>
      <c r="E32" s="265"/>
      <c r="F32" s="266" t="str">
        <f t="shared" si="0"/>
        <v>是</v>
      </c>
      <c r="G32" s="250" t="str">
        <f t="shared" si="1"/>
        <v>类</v>
      </c>
    </row>
    <row r="33" spans="1:7" ht="36" hidden="1" customHeight="1">
      <c r="A33" s="262" t="s">
        <v>2598</v>
      </c>
      <c r="B33" s="263" t="s">
        <v>2599</v>
      </c>
      <c r="C33" s="273">
        <f>SUM(C34:C37)</f>
        <v>0</v>
      </c>
      <c r="D33" s="273">
        <f>SUM(D34:D37)</f>
        <v>0</v>
      </c>
      <c r="E33" s="274" t="str">
        <f t="shared" si="2"/>
        <v/>
      </c>
      <c r="F33" s="266" t="str">
        <f t="shared" si="0"/>
        <v>否</v>
      </c>
      <c r="G33" s="250" t="str">
        <f t="shared" si="1"/>
        <v>款</v>
      </c>
    </row>
    <row r="34" spans="1:7" ht="36" hidden="1" customHeight="1">
      <c r="A34" s="268">
        <v>2116001</v>
      </c>
      <c r="B34" s="267" t="s">
        <v>2600</v>
      </c>
      <c r="C34" s="269">
        <f>SUM(C35:C42)</f>
        <v>0</v>
      </c>
      <c r="D34" s="269">
        <f>SUM(D35:D42)</f>
        <v>0</v>
      </c>
      <c r="E34" s="270" t="str">
        <f t="shared" si="2"/>
        <v/>
      </c>
      <c r="F34" s="266" t="str">
        <f t="shared" si="0"/>
        <v>否</v>
      </c>
      <c r="G34" s="250" t="str">
        <f t="shared" si="1"/>
        <v>项</v>
      </c>
    </row>
    <row r="35" spans="1:7" ht="36" hidden="1" customHeight="1">
      <c r="A35" s="268">
        <v>2116002</v>
      </c>
      <c r="B35" s="267" t="s">
        <v>2601</v>
      </c>
      <c r="C35" s="269"/>
      <c r="D35" s="269"/>
      <c r="E35" s="270" t="str">
        <f t="shared" si="2"/>
        <v/>
      </c>
      <c r="F35" s="266" t="str">
        <f t="shared" si="0"/>
        <v>否</v>
      </c>
      <c r="G35" s="250" t="str">
        <f t="shared" si="1"/>
        <v>项</v>
      </c>
    </row>
    <row r="36" spans="1:7" ht="36" hidden="1" customHeight="1">
      <c r="A36" s="268">
        <v>2116003</v>
      </c>
      <c r="B36" s="267" t="s">
        <v>2602</v>
      </c>
      <c r="C36" s="269"/>
      <c r="D36" s="269"/>
      <c r="E36" s="270" t="str">
        <f t="shared" si="2"/>
        <v/>
      </c>
      <c r="F36" s="266" t="str">
        <f t="shared" si="0"/>
        <v>否</v>
      </c>
      <c r="G36" s="250" t="str">
        <f t="shared" si="1"/>
        <v>项</v>
      </c>
    </row>
    <row r="37" spans="1:7" s="245" customFormat="1" ht="36" hidden="1" customHeight="1">
      <c r="A37" s="268">
        <v>2116099</v>
      </c>
      <c r="B37" s="267" t="s">
        <v>2603</v>
      </c>
      <c r="C37" s="269"/>
      <c r="D37" s="269"/>
      <c r="E37" s="270" t="str">
        <f t="shared" si="2"/>
        <v/>
      </c>
      <c r="F37" s="266" t="str">
        <f t="shared" si="0"/>
        <v>否</v>
      </c>
      <c r="G37" s="250" t="str">
        <f t="shared" si="1"/>
        <v>项</v>
      </c>
    </row>
    <row r="38" spans="1:7" ht="36" hidden="1" customHeight="1">
      <c r="A38" s="262">
        <v>21161</v>
      </c>
      <c r="B38" s="263" t="s">
        <v>2604</v>
      </c>
      <c r="C38" s="273">
        <f>SUM(C39:C42)</f>
        <v>0</v>
      </c>
      <c r="D38" s="273">
        <f>SUM(D39:D42)</f>
        <v>0</v>
      </c>
      <c r="E38" s="274" t="str">
        <f t="shared" si="2"/>
        <v/>
      </c>
      <c r="F38" s="266" t="str">
        <f t="shared" si="0"/>
        <v>否</v>
      </c>
      <c r="G38" s="250" t="str">
        <f t="shared" si="1"/>
        <v>款</v>
      </c>
    </row>
    <row r="39" spans="1:7" ht="36" hidden="1" customHeight="1">
      <c r="A39" s="268">
        <v>2116101</v>
      </c>
      <c r="B39" s="267" t="s">
        <v>2605</v>
      </c>
      <c r="C39" s="269"/>
      <c r="D39" s="269"/>
      <c r="E39" s="270" t="str">
        <f t="shared" si="2"/>
        <v/>
      </c>
      <c r="F39" s="266" t="str">
        <f t="shared" si="0"/>
        <v>否</v>
      </c>
      <c r="G39" s="250" t="str">
        <f t="shared" si="1"/>
        <v>项</v>
      </c>
    </row>
    <row r="40" spans="1:7" ht="36" hidden="1" customHeight="1">
      <c r="A40" s="268">
        <v>2116102</v>
      </c>
      <c r="B40" s="267" t="s">
        <v>2606</v>
      </c>
      <c r="C40" s="269"/>
      <c r="D40" s="269"/>
      <c r="E40" s="270" t="str">
        <f t="shared" si="2"/>
        <v/>
      </c>
      <c r="F40" s="266" t="str">
        <f t="shared" si="0"/>
        <v>否</v>
      </c>
      <c r="G40" s="250" t="str">
        <f t="shared" si="1"/>
        <v>项</v>
      </c>
    </row>
    <row r="41" spans="1:7" ht="36" hidden="1" customHeight="1">
      <c r="A41" s="268">
        <v>2116103</v>
      </c>
      <c r="B41" s="267" t="s">
        <v>2607</v>
      </c>
      <c r="C41" s="269"/>
      <c r="D41" s="269"/>
      <c r="E41" s="270" t="str">
        <f t="shared" si="2"/>
        <v/>
      </c>
      <c r="F41" s="266" t="str">
        <f t="shared" si="0"/>
        <v>否</v>
      </c>
      <c r="G41" s="250" t="str">
        <f t="shared" si="1"/>
        <v>项</v>
      </c>
    </row>
    <row r="42" spans="1:7" ht="36" hidden="1" customHeight="1">
      <c r="A42" s="268">
        <v>2116104</v>
      </c>
      <c r="B42" s="267" t="s">
        <v>2608</v>
      </c>
      <c r="C42" s="269"/>
      <c r="D42" s="269"/>
      <c r="E42" s="270" t="str">
        <f t="shared" si="2"/>
        <v/>
      </c>
      <c r="F42" s="266" t="str">
        <f t="shared" si="0"/>
        <v>否</v>
      </c>
      <c r="G42" s="250" t="str">
        <f t="shared" si="1"/>
        <v>项</v>
      </c>
    </row>
    <row r="43" spans="1:7" ht="36" customHeight="1">
      <c r="A43" s="262" t="s">
        <v>88</v>
      </c>
      <c r="B43" s="263" t="s">
        <v>2609</v>
      </c>
      <c r="C43" s="273">
        <v>295633</v>
      </c>
      <c r="D43" s="273">
        <v>432790</v>
      </c>
      <c r="E43" s="274">
        <v>0.46400000000000002</v>
      </c>
      <c r="F43" s="266" t="str">
        <f t="shared" si="0"/>
        <v>是</v>
      </c>
      <c r="G43" s="250" t="str">
        <f t="shared" si="1"/>
        <v>类</v>
      </c>
    </row>
    <row r="44" spans="1:7" ht="36" customHeight="1">
      <c r="A44" s="262" t="s">
        <v>2610</v>
      </c>
      <c r="B44" s="263" t="s">
        <v>2611</v>
      </c>
      <c r="C44" s="269">
        <v>295633</v>
      </c>
      <c r="D44" s="269">
        <v>432790</v>
      </c>
      <c r="E44" s="270">
        <v>0.46400000000000002</v>
      </c>
      <c r="F44" s="266" t="str">
        <f t="shared" si="0"/>
        <v>是</v>
      </c>
      <c r="G44" s="250" t="str">
        <f t="shared" si="1"/>
        <v>款</v>
      </c>
    </row>
    <row r="45" spans="1:7" ht="36" hidden="1" customHeight="1">
      <c r="A45" s="268" t="s">
        <v>2612</v>
      </c>
      <c r="B45" s="267" t="s">
        <v>2613</v>
      </c>
      <c r="C45" s="269"/>
      <c r="D45" s="269"/>
      <c r="E45" s="270"/>
      <c r="F45" s="266" t="str">
        <f t="shared" si="0"/>
        <v>否</v>
      </c>
      <c r="G45" s="250" t="str">
        <f t="shared" si="1"/>
        <v>项</v>
      </c>
    </row>
    <row r="46" spans="1:7" ht="36" hidden="1" customHeight="1">
      <c r="A46" s="268" t="s">
        <v>2614</v>
      </c>
      <c r="B46" s="267" t="s">
        <v>2615</v>
      </c>
      <c r="C46" s="269"/>
      <c r="D46" s="269"/>
      <c r="E46" s="270"/>
      <c r="F46" s="266" t="str">
        <f t="shared" si="0"/>
        <v>否</v>
      </c>
      <c r="G46" s="250" t="str">
        <f t="shared" si="1"/>
        <v>项</v>
      </c>
    </row>
    <row r="47" spans="1:7" ht="36" hidden="1" customHeight="1">
      <c r="A47" s="268" t="s">
        <v>2616</v>
      </c>
      <c r="B47" s="267" t="s">
        <v>2617</v>
      </c>
      <c r="C47" s="269"/>
      <c r="D47" s="269"/>
      <c r="E47" s="270"/>
      <c r="F47" s="266" t="str">
        <f t="shared" si="0"/>
        <v>否</v>
      </c>
      <c r="G47" s="250" t="str">
        <f t="shared" si="1"/>
        <v>项</v>
      </c>
    </row>
    <row r="48" spans="1:7" ht="36" hidden="1" customHeight="1">
      <c r="A48" s="268" t="s">
        <v>2618</v>
      </c>
      <c r="B48" s="267" t="s">
        <v>2619</v>
      </c>
      <c r="C48" s="269"/>
      <c r="D48" s="269"/>
      <c r="E48" s="270"/>
      <c r="F48" s="266" t="str">
        <f t="shared" si="0"/>
        <v>否</v>
      </c>
      <c r="G48" s="250" t="str">
        <f t="shared" si="1"/>
        <v>项</v>
      </c>
    </row>
    <row r="49" spans="1:7" ht="36" hidden="1" customHeight="1">
      <c r="A49" s="268" t="s">
        <v>2620</v>
      </c>
      <c r="B49" s="267" t="s">
        <v>2621</v>
      </c>
      <c r="C49" s="269"/>
      <c r="D49" s="269"/>
      <c r="E49" s="270"/>
      <c r="F49" s="266" t="str">
        <f t="shared" si="0"/>
        <v>否</v>
      </c>
      <c r="G49" s="250" t="str">
        <f t="shared" si="1"/>
        <v>项</v>
      </c>
    </row>
    <row r="50" spans="1:7" ht="36" hidden="1" customHeight="1">
      <c r="A50" s="268" t="s">
        <v>2622</v>
      </c>
      <c r="B50" s="267" t="s">
        <v>2623</v>
      </c>
      <c r="C50" s="269"/>
      <c r="D50" s="269"/>
      <c r="E50" s="270"/>
      <c r="F50" s="266" t="str">
        <f t="shared" si="0"/>
        <v>否</v>
      </c>
      <c r="G50" s="250" t="str">
        <f t="shared" si="1"/>
        <v>项</v>
      </c>
    </row>
    <row r="51" spans="1:7" ht="36" hidden="1" customHeight="1">
      <c r="A51" s="268" t="s">
        <v>2624</v>
      </c>
      <c r="B51" s="267" t="s">
        <v>2625</v>
      </c>
      <c r="C51" s="269"/>
      <c r="D51" s="269"/>
      <c r="E51" s="270"/>
      <c r="F51" s="266" t="str">
        <f t="shared" si="0"/>
        <v>否</v>
      </c>
      <c r="G51" s="250" t="str">
        <f t="shared" si="1"/>
        <v>项</v>
      </c>
    </row>
    <row r="52" spans="1:7" ht="36" hidden="1" customHeight="1">
      <c r="A52" s="268" t="s">
        <v>2626</v>
      </c>
      <c r="B52" s="267" t="s">
        <v>2627</v>
      </c>
      <c r="C52" s="269"/>
      <c r="D52" s="269"/>
      <c r="E52" s="270"/>
      <c r="F52" s="266" t="str">
        <f t="shared" si="0"/>
        <v>否</v>
      </c>
      <c r="G52" s="250" t="str">
        <f t="shared" si="1"/>
        <v>项</v>
      </c>
    </row>
    <row r="53" spans="1:7" ht="36" hidden="1" customHeight="1">
      <c r="A53" s="268" t="s">
        <v>2628</v>
      </c>
      <c r="B53" s="267" t="s">
        <v>2629</v>
      </c>
      <c r="C53" s="269"/>
      <c r="D53" s="269"/>
      <c r="E53" s="270"/>
      <c r="F53" s="266" t="str">
        <f t="shared" si="0"/>
        <v>否</v>
      </c>
      <c r="G53" s="250" t="str">
        <f t="shared" si="1"/>
        <v>项</v>
      </c>
    </row>
    <row r="54" spans="1:7" ht="36" hidden="1" customHeight="1">
      <c r="A54" s="268" t="s">
        <v>2630</v>
      </c>
      <c r="B54" s="267" t="s">
        <v>2631</v>
      </c>
      <c r="C54" s="273"/>
      <c r="D54" s="273"/>
      <c r="E54" s="274"/>
      <c r="F54" s="266" t="str">
        <f t="shared" si="0"/>
        <v>否</v>
      </c>
      <c r="G54" s="250" t="str">
        <f t="shared" si="1"/>
        <v>项</v>
      </c>
    </row>
    <row r="55" spans="1:7" ht="36" hidden="1" customHeight="1">
      <c r="A55" s="268" t="s">
        <v>2632</v>
      </c>
      <c r="B55" s="267" t="s">
        <v>2633</v>
      </c>
      <c r="C55" s="269"/>
      <c r="D55" s="269"/>
      <c r="E55" s="270"/>
      <c r="F55" s="266" t="str">
        <f t="shared" si="0"/>
        <v>否</v>
      </c>
      <c r="G55" s="250" t="str">
        <f t="shared" si="1"/>
        <v>项</v>
      </c>
    </row>
    <row r="56" spans="1:7" ht="36" customHeight="1">
      <c r="A56" s="268" t="s">
        <v>2634</v>
      </c>
      <c r="B56" s="267" t="s">
        <v>2635</v>
      </c>
      <c r="C56" s="269"/>
      <c r="D56" s="269"/>
      <c r="E56" s="270"/>
      <c r="F56" s="266" t="str">
        <f t="shared" si="0"/>
        <v>否</v>
      </c>
      <c r="G56" s="250" t="str">
        <f t="shared" si="1"/>
        <v>项</v>
      </c>
    </row>
    <row r="57" spans="1:7" ht="36" hidden="1" customHeight="1">
      <c r="A57" s="262" t="s">
        <v>2636</v>
      </c>
      <c r="B57" s="263" t="s">
        <v>2637</v>
      </c>
      <c r="C57" s="269"/>
      <c r="D57" s="269"/>
      <c r="E57" s="270"/>
      <c r="F57" s="266" t="str">
        <f t="shared" si="0"/>
        <v>否</v>
      </c>
      <c r="G57" s="250" t="str">
        <f t="shared" si="1"/>
        <v>款</v>
      </c>
    </row>
    <row r="58" spans="1:7" ht="36" hidden="1" customHeight="1">
      <c r="A58" s="268" t="s">
        <v>2638</v>
      </c>
      <c r="B58" s="267" t="s">
        <v>2613</v>
      </c>
      <c r="C58" s="273"/>
      <c r="D58" s="273"/>
      <c r="E58" s="274"/>
      <c r="F58" s="266" t="str">
        <f t="shared" si="0"/>
        <v>否</v>
      </c>
      <c r="G58" s="250" t="str">
        <f t="shared" si="1"/>
        <v>项</v>
      </c>
    </row>
    <row r="59" spans="1:7" ht="36" hidden="1" customHeight="1">
      <c r="A59" s="268" t="s">
        <v>2639</v>
      </c>
      <c r="B59" s="267" t="s">
        <v>2615</v>
      </c>
      <c r="C59" s="269"/>
      <c r="D59" s="269"/>
      <c r="E59" s="270"/>
      <c r="F59" s="266" t="str">
        <f t="shared" si="0"/>
        <v>否</v>
      </c>
      <c r="G59" s="250" t="str">
        <f t="shared" si="1"/>
        <v>项</v>
      </c>
    </row>
    <row r="60" spans="1:7" ht="36" hidden="1" customHeight="1">
      <c r="A60" s="268" t="s">
        <v>2640</v>
      </c>
      <c r="B60" s="267" t="s">
        <v>2641</v>
      </c>
      <c r="C60" s="269"/>
      <c r="D60" s="269"/>
      <c r="E60" s="270"/>
      <c r="F60" s="266" t="str">
        <f t="shared" si="0"/>
        <v>否</v>
      </c>
      <c r="G60" s="250" t="str">
        <f t="shared" si="1"/>
        <v>项</v>
      </c>
    </row>
    <row r="61" spans="1:7" ht="36" hidden="1" customHeight="1">
      <c r="A61" s="262" t="s">
        <v>2642</v>
      </c>
      <c r="B61" s="263" t="s">
        <v>2643</v>
      </c>
      <c r="C61" s="269"/>
      <c r="D61" s="269"/>
      <c r="E61" s="270"/>
      <c r="F61" s="266" t="str">
        <f t="shared" si="0"/>
        <v>否</v>
      </c>
      <c r="G61" s="250" t="str">
        <f t="shared" si="1"/>
        <v>款</v>
      </c>
    </row>
    <row r="62" spans="1:7" ht="36" hidden="1" customHeight="1">
      <c r="A62" s="262" t="s">
        <v>2644</v>
      </c>
      <c r="B62" s="263" t="s">
        <v>2645</v>
      </c>
      <c r="C62" s="269"/>
      <c r="D62" s="269"/>
      <c r="E62" s="270"/>
      <c r="F62" s="266" t="str">
        <f t="shared" si="0"/>
        <v>否</v>
      </c>
      <c r="G62" s="250" t="str">
        <f t="shared" si="1"/>
        <v>款</v>
      </c>
    </row>
    <row r="63" spans="1:7" ht="36" hidden="1" customHeight="1">
      <c r="A63" s="268" t="s">
        <v>2646</v>
      </c>
      <c r="B63" s="267" t="s">
        <v>2647</v>
      </c>
      <c r="C63" s="273"/>
      <c r="D63" s="273"/>
      <c r="E63" s="274"/>
      <c r="F63" s="266" t="str">
        <f t="shared" si="0"/>
        <v>否</v>
      </c>
      <c r="G63" s="250" t="str">
        <f t="shared" si="1"/>
        <v>项</v>
      </c>
    </row>
    <row r="64" spans="1:7" ht="36" hidden="1" customHeight="1">
      <c r="A64" s="268" t="s">
        <v>2648</v>
      </c>
      <c r="B64" s="267" t="s">
        <v>2649</v>
      </c>
      <c r="C64" s="269"/>
      <c r="D64" s="269"/>
      <c r="E64" s="270"/>
      <c r="F64" s="266" t="str">
        <f t="shared" si="0"/>
        <v>否</v>
      </c>
      <c r="G64" s="250" t="str">
        <f t="shared" si="1"/>
        <v>项</v>
      </c>
    </row>
    <row r="65" spans="1:7" ht="36" hidden="1" customHeight="1">
      <c r="A65" s="268" t="s">
        <v>2650</v>
      </c>
      <c r="B65" s="267" t="s">
        <v>2651</v>
      </c>
      <c r="C65" s="273">
        <v>135600</v>
      </c>
      <c r="D65" s="273"/>
      <c r="E65" s="274">
        <v>-1</v>
      </c>
      <c r="F65" s="266" t="str">
        <f t="shared" si="0"/>
        <v>是</v>
      </c>
      <c r="G65" s="250" t="str">
        <f t="shared" si="1"/>
        <v>项</v>
      </c>
    </row>
    <row r="66" spans="1:7" ht="36" hidden="1" customHeight="1">
      <c r="A66" s="268" t="s">
        <v>2652</v>
      </c>
      <c r="B66" s="267" t="s">
        <v>2653</v>
      </c>
      <c r="C66" s="269">
        <v>135600</v>
      </c>
      <c r="D66" s="269"/>
      <c r="E66" s="270">
        <v>-1</v>
      </c>
      <c r="F66" s="266" t="str">
        <f t="shared" si="0"/>
        <v>是</v>
      </c>
      <c r="G66" s="250" t="str">
        <f t="shared" si="1"/>
        <v>项</v>
      </c>
    </row>
    <row r="67" spans="1:7" ht="36" hidden="1" customHeight="1">
      <c r="A67" s="268" t="s">
        <v>2654</v>
      </c>
      <c r="B67" s="267" t="s">
        <v>2655</v>
      </c>
      <c r="C67" s="269"/>
      <c r="D67" s="269"/>
      <c r="E67" s="270"/>
      <c r="F67" s="266" t="str">
        <f t="shared" si="0"/>
        <v>否</v>
      </c>
      <c r="G67" s="250" t="str">
        <f t="shared" si="1"/>
        <v>项</v>
      </c>
    </row>
    <row r="68" spans="1:7" ht="36" hidden="1" customHeight="1">
      <c r="A68" s="262" t="s">
        <v>2656</v>
      </c>
      <c r="B68" s="263" t="s">
        <v>2657</v>
      </c>
      <c r="C68" s="269"/>
      <c r="D68" s="269"/>
      <c r="E68" s="270"/>
      <c r="F68" s="266" t="str">
        <f t="shared" ref="F68:F131" si="3">IF(LEN(A68)=3,"是",IF(B68&lt;&gt;"",IF(SUM(C68:D68)&lt;&gt;0,"是","否"),"是"))</f>
        <v>否</v>
      </c>
      <c r="G68" s="250" t="str">
        <f t="shared" ref="G68:G131" si="4">IF(LEN(A68)=3,"类",IF(LEN(A68)=5,"款","项"))</f>
        <v>款</v>
      </c>
    </row>
    <row r="69" spans="1:7" ht="36" hidden="1" customHeight="1">
      <c r="A69" s="268" t="s">
        <v>2658</v>
      </c>
      <c r="B69" s="267" t="s">
        <v>2659</v>
      </c>
      <c r="C69" s="273">
        <v>32485</v>
      </c>
      <c r="D69" s="273">
        <v>30500</v>
      </c>
      <c r="E69" s="274">
        <v>-6.0999999999999999E-2</v>
      </c>
      <c r="F69" s="266" t="str">
        <f t="shared" si="3"/>
        <v>是</v>
      </c>
      <c r="G69" s="250" t="str">
        <f t="shared" si="4"/>
        <v>项</v>
      </c>
    </row>
    <row r="70" spans="1:7" ht="36" hidden="1" customHeight="1">
      <c r="A70" s="268" t="s">
        <v>2660</v>
      </c>
      <c r="B70" s="267" t="s">
        <v>2661</v>
      </c>
      <c r="C70" s="273">
        <v>199</v>
      </c>
      <c r="D70" s="273">
        <v>600</v>
      </c>
      <c r="E70" s="274">
        <v>2.0150000000000001</v>
      </c>
      <c r="F70" s="266" t="str">
        <f t="shared" si="3"/>
        <v>是</v>
      </c>
      <c r="G70" s="250" t="str">
        <f t="shared" si="4"/>
        <v>项</v>
      </c>
    </row>
    <row r="71" spans="1:7" ht="36" hidden="1" customHeight="1">
      <c r="A71" s="268" t="s">
        <v>2662</v>
      </c>
      <c r="B71" s="267" t="s">
        <v>2663</v>
      </c>
      <c r="C71" s="269">
        <v>199</v>
      </c>
      <c r="D71" s="269">
        <v>600</v>
      </c>
      <c r="E71" s="270">
        <v>2.0150000000000001</v>
      </c>
      <c r="F71" s="266" t="str">
        <f t="shared" si="3"/>
        <v>是</v>
      </c>
      <c r="G71" s="250" t="str">
        <f t="shared" si="4"/>
        <v>项</v>
      </c>
    </row>
    <row r="72" spans="1:7" ht="36" hidden="1" customHeight="1">
      <c r="A72" s="262" t="s">
        <v>2664</v>
      </c>
      <c r="B72" s="263" t="s">
        <v>2665</v>
      </c>
      <c r="C72" s="273">
        <v>5000</v>
      </c>
      <c r="D72" s="273"/>
      <c r="E72" s="274">
        <v>-1</v>
      </c>
      <c r="F72" s="266" t="str">
        <f t="shared" si="3"/>
        <v>是</v>
      </c>
      <c r="G72" s="250" t="str">
        <f t="shared" si="4"/>
        <v>款</v>
      </c>
    </row>
    <row r="73" spans="1:7" ht="36" hidden="1" customHeight="1">
      <c r="A73" s="268" t="s">
        <v>2666</v>
      </c>
      <c r="B73" s="267" t="s">
        <v>2613</v>
      </c>
      <c r="C73" s="269">
        <v>5000</v>
      </c>
      <c r="D73" s="269"/>
      <c r="E73" s="270">
        <v>-1</v>
      </c>
      <c r="F73" s="266" t="str">
        <f t="shared" si="3"/>
        <v>是</v>
      </c>
      <c r="G73" s="250" t="str">
        <f t="shared" si="4"/>
        <v>项</v>
      </c>
    </row>
    <row r="74" spans="1:7" ht="36" hidden="1" customHeight="1">
      <c r="A74" s="268" t="s">
        <v>2667</v>
      </c>
      <c r="B74" s="267" t="s">
        <v>2615</v>
      </c>
      <c r="C74" s="269"/>
      <c r="D74" s="269"/>
      <c r="E74" s="270"/>
      <c r="F74" s="266" t="str">
        <f t="shared" si="3"/>
        <v>否</v>
      </c>
      <c r="G74" s="250" t="str">
        <f t="shared" si="4"/>
        <v>项</v>
      </c>
    </row>
    <row r="75" spans="1:7" ht="36" hidden="1" customHeight="1">
      <c r="A75" s="268" t="s">
        <v>2668</v>
      </c>
      <c r="B75" s="267" t="s">
        <v>2669</v>
      </c>
      <c r="C75" s="264"/>
      <c r="D75" s="264"/>
      <c r="E75" s="275"/>
      <c r="F75" s="266" t="str">
        <f t="shared" si="3"/>
        <v>否</v>
      </c>
      <c r="G75" s="250" t="str">
        <f t="shared" si="4"/>
        <v>项</v>
      </c>
    </row>
    <row r="76" spans="1:7" ht="36" hidden="1" customHeight="1">
      <c r="A76" s="262" t="s">
        <v>2670</v>
      </c>
      <c r="B76" s="263" t="s">
        <v>2671</v>
      </c>
      <c r="C76" s="273">
        <v>468917</v>
      </c>
      <c r="D76" s="273">
        <v>481490</v>
      </c>
      <c r="E76" s="274">
        <v>2.7E-2</v>
      </c>
      <c r="F76" s="266" t="str">
        <f t="shared" si="3"/>
        <v>是</v>
      </c>
      <c r="G76" s="250" t="str">
        <f t="shared" si="4"/>
        <v>款</v>
      </c>
    </row>
    <row r="77" spans="1:7" ht="36" hidden="1" customHeight="1">
      <c r="A77" s="268" t="s">
        <v>2672</v>
      </c>
      <c r="B77" s="267" t="s">
        <v>2613</v>
      </c>
      <c r="C77" s="276">
        <v>14506</v>
      </c>
      <c r="D77" s="276">
        <v>3986</v>
      </c>
      <c r="E77" s="275"/>
      <c r="F77" s="266" t="str">
        <f t="shared" si="3"/>
        <v>是</v>
      </c>
      <c r="G77" s="250" t="str">
        <f t="shared" si="4"/>
        <v>项</v>
      </c>
    </row>
    <row r="78" spans="1:7" ht="36" hidden="1" customHeight="1">
      <c r="A78" s="268" t="s">
        <v>2673</v>
      </c>
      <c r="B78" s="267" t="s">
        <v>2615</v>
      </c>
      <c r="C78" s="277">
        <v>1713</v>
      </c>
      <c r="D78" s="278">
        <v>766</v>
      </c>
      <c r="E78" s="279">
        <v>-0.55300000000000005</v>
      </c>
      <c r="F78" s="266" t="str">
        <f t="shared" si="3"/>
        <v>是</v>
      </c>
      <c r="G78" s="250" t="str">
        <f t="shared" si="4"/>
        <v>项</v>
      </c>
    </row>
    <row r="79" spans="1:7" ht="36" hidden="1" customHeight="1">
      <c r="A79" s="268" t="s">
        <v>2674</v>
      </c>
      <c r="B79" s="267" t="s">
        <v>2675</v>
      </c>
      <c r="C79" s="277">
        <v>9573</v>
      </c>
      <c r="D79" s="278"/>
      <c r="E79" s="279"/>
      <c r="F79" s="266" t="str">
        <f t="shared" si="3"/>
        <v>是</v>
      </c>
      <c r="G79" s="250" t="str">
        <f t="shared" si="4"/>
        <v>项</v>
      </c>
    </row>
    <row r="80" spans="1:7" ht="36" hidden="1" customHeight="1">
      <c r="A80" s="262" t="s">
        <v>2676</v>
      </c>
      <c r="B80" s="263" t="s">
        <v>2677</v>
      </c>
      <c r="C80" s="276">
        <v>273400</v>
      </c>
      <c r="D80" s="280">
        <v>125100</v>
      </c>
      <c r="E80" s="279">
        <v>-0.54200000000000004</v>
      </c>
      <c r="F80" s="266" t="str">
        <f t="shared" si="3"/>
        <v>是</v>
      </c>
      <c r="G80" s="250" t="str">
        <f t="shared" si="4"/>
        <v>款</v>
      </c>
    </row>
    <row r="81" spans="1:7" ht="36" hidden="1" customHeight="1">
      <c r="A81" s="268" t="s">
        <v>2678</v>
      </c>
      <c r="B81" s="267" t="s">
        <v>2647</v>
      </c>
      <c r="C81" s="276">
        <v>756823</v>
      </c>
      <c r="D81" s="280">
        <v>610576</v>
      </c>
      <c r="E81" s="275">
        <v>-0.193</v>
      </c>
      <c r="F81" s="266" t="str">
        <f t="shared" si="3"/>
        <v>是</v>
      </c>
      <c r="G81" s="250" t="str">
        <f t="shared" si="4"/>
        <v>项</v>
      </c>
    </row>
    <row r="82" spans="1:7" ht="36" hidden="1" customHeight="1">
      <c r="A82" s="268" t="s">
        <v>2679</v>
      </c>
      <c r="B82" s="267" t="s">
        <v>2649</v>
      </c>
      <c r="C82" s="269"/>
      <c r="D82" s="269"/>
      <c r="E82" s="270" t="str">
        <f t="shared" ref="E82:E131" si="5">IF(C82&gt;0,D82/C82-1,IF(C82&lt;0,-(D82/C82-1),""))</f>
        <v/>
      </c>
      <c r="F82" s="266" t="str">
        <f t="shared" si="3"/>
        <v>否</v>
      </c>
      <c r="G82" s="250" t="str">
        <f t="shared" si="4"/>
        <v>项</v>
      </c>
    </row>
    <row r="83" spans="1:7" ht="36" hidden="1" customHeight="1">
      <c r="A83" s="268" t="s">
        <v>2680</v>
      </c>
      <c r="B83" s="267" t="s">
        <v>2651</v>
      </c>
      <c r="C83" s="269"/>
      <c r="D83" s="269"/>
      <c r="E83" s="270" t="str">
        <f t="shared" si="5"/>
        <v/>
      </c>
      <c r="F83" s="266" t="str">
        <f t="shared" si="3"/>
        <v>否</v>
      </c>
      <c r="G83" s="250" t="str">
        <f t="shared" si="4"/>
        <v>项</v>
      </c>
    </row>
    <row r="84" spans="1:7" ht="36" hidden="1" customHeight="1">
      <c r="A84" s="268" t="s">
        <v>2681</v>
      </c>
      <c r="B84" s="267" t="s">
        <v>2653</v>
      </c>
      <c r="C84" s="269"/>
      <c r="D84" s="269"/>
      <c r="E84" s="270" t="str">
        <f t="shared" si="5"/>
        <v/>
      </c>
      <c r="F84" s="266" t="str">
        <f t="shared" si="3"/>
        <v>否</v>
      </c>
      <c r="G84" s="250" t="str">
        <f t="shared" si="4"/>
        <v>项</v>
      </c>
    </row>
    <row r="85" spans="1:7" ht="36" hidden="1" customHeight="1">
      <c r="A85" s="268" t="s">
        <v>2682</v>
      </c>
      <c r="B85" s="267" t="s">
        <v>2683</v>
      </c>
      <c r="C85" s="269"/>
      <c r="D85" s="269"/>
      <c r="E85" s="270" t="str">
        <f t="shared" si="5"/>
        <v/>
      </c>
      <c r="F85" s="266" t="str">
        <f t="shared" si="3"/>
        <v>否</v>
      </c>
      <c r="G85" s="250" t="str">
        <f t="shared" si="4"/>
        <v>项</v>
      </c>
    </row>
    <row r="86" spans="1:7" ht="36" hidden="1" customHeight="1">
      <c r="A86" s="262" t="s">
        <v>2684</v>
      </c>
      <c r="B86" s="263" t="s">
        <v>2685</v>
      </c>
      <c r="C86" s="273">
        <f>SUM(C87:C88)</f>
        <v>0</v>
      </c>
      <c r="D86" s="273">
        <f>SUM(D87:D88)</f>
        <v>0</v>
      </c>
      <c r="E86" s="274" t="str">
        <f t="shared" si="5"/>
        <v/>
      </c>
      <c r="F86" s="266" t="str">
        <f t="shared" si="3"/>
        <v>否</v>
      </c>
      <c r="G86" s="250" t="str">
        <f t="shared" si="4"/>
        <v>款</v>
      </c>
    </row>
    <row r="87" spans="1:7" ht="36" hidden="1" customHeight="1">
      <c r="A87" s="268" t="s">
        <v>2686</v>
      </c>
      <c r="B87" s="267" t="s">
        <v>2659</v>
      </c>
      <c r="C87" s="269"/>
      <c r="D87" s="269"/>
      <c r="E87" s="270" t="str">
        <f t="shared" si="5"/>
        <v/>
      </c>
      <c r="F87" s="266" t="str">
        <f t="shared" si="3"/>
        <v>否</v>
      </c>
      <c r="G87" s="250" t="str">
        <f t="shared" si="4"/>
        <v>项</v>
      </c>
    </row>
    <row r="88" spans="1:7" ht="36" hidden="1" customHeight="1">
      <c r="A88" s="268" t="s">
        <v>2687</v>
      </c>
      <c r="B88" s="267" t="s">
        <v>2688</v>
      </c>
      <c r="C88" s="269"/>
      <c r="D88" s="269"/>
      <c r="E88" s="270" t="str">
        <f t="shared" si="5"/>
        <v/>
      </c>
      <c r="F88" s="266" t="str">
        <f t="shared" si="3"/>
        <v>否</v>
      </c>
      <c r="G88" s="250" t="str">
        <f t="shared" si="4"/>
        <v>项</v>
      </c>
    </row>
    <row r="89" spans="1:7" ht="36" hidden="1" customHeight="1">
      <c r="A89" s="262" t="s">
        <v>2689</v>
      </c>
      <c r="B89" s="263" t="s">
        <v>2690</v>
      </c>
      <c r="C89" s="273">
        <f>SUM(C90:C97)</f>
        <v>0</v>
      </c>
      <c r="D89" s="273">
        <f>SUM(D90:D97)</f>
        <v>0</v>
      </c>
      <c r="E89" s="274" t="str">
        <f t="shared" si="5"/>
        <v/>
      </c>
      <c r="F89" s="266" t="str">
        <f t="shared" si="3"/>
        <v>否</v>
      </c>
      <c r="G89" s="250" t="str">
        <f t="shared" si="4"/>
        <v>款</v>
      </c>
    </row>
    <row r="90" spans="1:7" ht="36" hidden="1" customHeight="1">
      <c r="A90" s="268" t="s">
        <v>2691</v>
      </c>
      <c r="B90" s="267" t="s">
        <v>2613</v>
      </c>
      <c r="C90" s="269"/>
      <c r="D90" s="269"/>
      <c r="E90" s="270" t="str">
        <f t="shared" si="5"/>
        <v/>
      </c>
      <c r="F90" s="266" t="str">
        <f t="shared" si="3"/>
        <v>否</v>
      </c>
      <c r="G90" s="250" t="str">
        <f t="shared" si="4"/>
        <v>项</v>
      </c>
    </row>
    <row r="91" spans="1:7" ht="36" hidden="1" customHeight="1">
      <c r="A91" s="268" t="s">
        <v>2692</v>
      </c>
      <c r="B91" s="267" t="s">
        <v>2615</v>
      </c>
      <c r="C91" s="269"/>
      <c r="D91" s="269"/>
      <c r="E91" s="270" t="str">
        <f t="shared" si="5"/>
        <v/>
      </c>
      <c r="F91" s="266" t="str">
        <f t="shared" si="3"/>
        <v>否</v>
      </c>
      <c r="G91" s="250" t="str">
        <f t="shared" si="4"/>
        <v>项</v>
      </c>
    </row>
    <row r="92" spans="1:7" ht="36" hidden="1" customHeight="1">
      <c r="A92" s="268" t="s">
        <v>2693</v>
      </c>
      <c r="B92" s="267" t="s">
        <v>2617</v>
      </c>
      <c r="C92" s="269"/>
      <c r="D92" s="269"/>
      <c r="E92" s="270" t="str">
        <f t="shared" si="5"/>
        <v/>
      </c>
      <c r="F92" s="266" t="str">
        <f t="shared" si="3"/>
        <v>否</v>
      </c>
      <c r="G92" s="250" t="str">
        <f t="shared" si="4"/>
        <v>项</v>
      </c>
    </row>
    <row r="93" spans="1:7" ht="36" hidden="1" customHeight="1">
      <c r="A93" s="268" t="s">
        <v>2694</v>
      </c>
      <c r="B93" s="267" t="s">
        <v>2619</v>
      </c>
      <c r="C93" s="269"/>
      <c r="D93" s="269"/>
      <c r="E93" s="270" t="str">
        <f t="shared" si="5"/>
        <v/>
      </c>
      <c r="F93" s="266" t="str">
        <f t="shared" si="3"/>
        <v>否</v>
      </c>
      <c r="G93" s="250" t="str">
        <f t="shared" si="4"/>
        <v>项</v>
      </c>
    </row>
    <row r="94" spans="1:7" ht="36" hidden="1" customHeight="1">
      <c r="A94" s="268" t="s">
        <v>2695</v>
      </c>
      <c r="B94" s="267" t="s">
        <v>2625</v>
      </c>
      <c r="C94" s="269"/>
      <c r="D94" s="269"/>
      <c r="E94" s="270" t="str">
        <f t="shared" si="5"/>
        <v/>
      </c>
      <c r="F94" s="266" t="str">
        <f t="shared" si="3"/>
        <v>否</v>
      </c>
      <c r="G94" s="250" t="str">
        <f t="shared" si="4"/>
        <v>项</v>
      </c>
    </row>
    <row r="95" spans="1:7" ht="36" hidden="1" customHeight="1">
      <c r="A95" s="268" t="s">
        <v>2696</v>
      </c>
      <c r="B95" s="267" t="s">
        <v>2629</v>
      </c>
      <c r="C95" s="269"/>
      <c r="D95" s="269"/>
      <c r="E95" s="270" t="str">
        <f t="shared" si="5"/>
        <v/>
      </c>
      <c r="F95" s="266" t="str">
        <f t="shared" si="3"/>
        <v>否</v>
      </c>
      <c r="G95" s="250" t="str">
        <f t="shared" si="4"/>
        <v>项</v>
      </c>
    </row>
    <row r="96" spans="1:7" ht="36" hidden="1" customHeight="1">
      <c r="A96" s="268" t="s">
        <v>2697</v>
      </c>
      <c r="B96" s="267" t="s">
        <v>2631</v>
      </c>
      <c r="C96" s="269"/>
      <c r="D96" s="269"/>
      <c r="E96" s="270" t="str">
        <f t="shared" si="5"/>
        <v/>
      </c>
      <c r="F96" s="266" t="str">
        <f t="shared" si="3"/>
        <v>否</v>
      </c>
      <c r="G96" s="250" t="str">
        <f t="shared" si="4"/>
        <v>项</v>
      </c>
    </row>
    <row r="97" spans="1:7" ht="36" hidden="1" customHeight="1">
      <c r="A97" s="268" t="s">
        <v>2698</v>
      </c>
      <c r="B97" s="267" t="s">
        <v>2699</v>
      </c>
      <c r="C97" s="269"/>
      <c r="D97" s="269"/>
      <c r="E97" s="270" t="str">
        <f t="shared" si="5"/>
        <v/>
      </c>
      <c r="F97" s="266" t="str">
        <f t="shared" si="3"/>
        <v>否</v>
      </c>
      <c r="G97" s="250" t="str">
        <f t="shared" si="4"/>
        <v>项</v>
      </c>
    </row>
    <row r="98" spans="1:7" ht="36" customHeight="1">
      <c r="A98" s="262" t="s">
        <v>90</v>
      </c>
      <c r="B98" s="263" t="s">
        <v>2700</v>
      </c>
      <c r="C98" s="264"/>
      <c r="D98" s="264"/>
      <c r="E98" s="265"/>
      <c r="F98" s="266" t="str">
        <f t="shared" si="3"/>
        <v>是</v>
      </c>
      <c r="G98" s="250" t="str">
        <f t="shared" si="4"/>
        <v>类</v>
      </c>
    </row>
    <row r="99" spans="1:7" ht="36" customHeight="1">
      <c r="A99" s="262" t="s">
        <v>2701</v>
      </c>
      <c r="B99" s="263" t="s">
        <v>2702</v>
      </c>
      <c r="C99" s="264"/>
      <c r="D99" s="264"/>
      <c r="E99" s="265"/>
      <c r="F99" s="266" t="str">
        <f t="shared" si="3"/>
        <v>否</v>
      </c>
      <c r="G99" s="250" t="str">
        <f t="shared" si="4"/>
        <v>款</v>
      </c>
    </row>
    <row r="100" spans="1:7" ht="36" hidden="1" customHeight="1">
      <c r="A100" s="268" t="s">
        <v>2703</v>
      </c>
      <c r="B100" s="267" t="s">
        <v>2583</v>
      </c>
      <c r="C100" s="269"/>
      <c r="D100" s="269"/>
      <c r="E100" s="270" t="str">
        <f t="shared" si="5"/>
        <v/>
      </c>
      <c r="F100" s="266" t="str">
        <f t="shared" si="3"/>
        <v>否</v>
      </c>
      <c r="G100" s="250" t="str">
        <f t="shared" si="4"/>
        <v>项</v>
      </c>
    </row>
    <row r="101" spans="1:7" ht="36" hidden="1" customHeight="1">
      <c r="A101" s="268" t="s">
        <v>2704</v>
      </c>
      <c r="B101" s="267" t="s">
        <v>2705</v>
      </c>
      <c r="C101" s="269"/>
      <c r="D101" s="269"/>
      <c r="E101" s="270" t="str">
        <f t="shared" si="5"/>
        <v/>
      </c>
      <c r="F101" s="266" t="str">
        <f t="shared" si="3"/>
        <v>否</v>
      </c>
      <c r="G101" s="250" t="str">
        <f t="shared" si="4"/>
        <v>项</v>
      </c>
    </row>
    <row r="102" spans="1:7" ht="36" hidden="1" customHeight="1">
      <c r="A102" s="268" t="s">
        <v>2706</v>
      </c>
      <c r="B102" s="267" t="s">
        <v>2707</v>
      </c>
      <c r="C102" s="269"/>
      <c r="D102" s="269"/>
      <c r="E102" s="270" t="str">
        <f t="shared" si="5"/>
        <v/>
      </c>
      <c r="F102" s="266" t="str">
        <f t="shared" si="3"/>
        <v>否</v>
      </c>
      <c r="G102" s="250" t="str">
        <f t="shared" si="4"/>
        <v>项</v>
      </c>
    </row>
    <row r="103" spans="1:7" ht="36" customHeight="1">
      <c r="A103" s="268" t="s">
        <v>2708</v>
      </c>
      <c r="B103" s="267" t="s">
        <v>2709</v>
      </c>
      <c r="C103" s="271"/>
      <c r="D103" s="271"/>
      <c r="E103" s="272"/>
      <c r="F103" s="266" t="str">
        <f t="shared" si="3"/>
        <v>否</v>
      </c>
      <c r="G103" s="250" t="str">
        <f t="shared" si="4"/>
        <v>项</v>
      </c>
    </row>
    <row r="104" spans="1:7" ht="36" hidden="1" customHeight="1">
      <c r="A104" s="262" t="s">
        <v>2710</v>
      </c>
      <c r="B104" s="263" t="s">
        <v>2711</v>
      </c>
      <c r="C104" s="273">
        <f>SUM(C105:C108)</f>
        <v>0</v>
      </c>
      <c r="D104" s="273">
        <f>SUM(D105:D108)</f>
        <v>0</v>
      </c>
      <c r="E104" s="274" t="str">
        <f t="shared" si="5"/>
        <v/>
      </c>
      <c r="F104" s="266" t="str">
        <f t="shared" si="3"/>
        <v>否</v>
      </c>
      <c r="G104" s="250" t="str">
        <f t="shared" si="4"/>
        <v>款</v>
      </c>
    </row>
    <row r="105" spans="1:7" ht="36" hidden="1" customHeight="1">
      <c r="A105" s="268" t="s">
        <v>2712</v>
      </c>
      <c r="B105" s="267" t="s">
        <v>2583</v>
      </c>
      <c r="C105" s="269"/>
      <c r="D105" s="269"/>
      <c r="E105" s="270" t="str">
        <f t="shared" si="5"/>
        <v/>
      </c>
      <c r="F105" s="266" t="str">
        <f t="shared" si="3"/>
        <v>否</v>
      </c>
      <c r="G105" s="250" t="str">
        <f t="shared" si="4"/>
        <v>项</v>
      </c>
    </row>
    <row r="106" spans="1:7" ht="36" hidden="1" customHeight="1">
      <c r="A106" s="268" t="s">
        <v>2713</v>
      </c>
      <c r="B106" s="267" t="s">
        <v>2705</v>
      </c>
      <c r="C106" s="269"/>
      <c r="D106" s="269"/>
      <c r="E106" s="270" t="str">
        <f t="shared" si="5"/>
        <v/>
      </c>
      <c r="F106" s="266" t="str">
        <f t="shared" si="3"/>
        <v>否</v>
      </c>
      <c r="G106" s="250" t="str">
        <f t="shared" si="4"/>
        <v>项</v>
      </c>
    </row>
    <row r="107" spans="1:7" ht="36" hidden="1" customHeight="1">
      <c r="A107" s="268" t="s">
        <v>2714</v>
      </c>
      <c r="B107" s="267" t="s">
        <v>2715</v>
      </c>
      <c r="C107" s="269"/>
      <c r="D107" s="269"/>
      <c r="E107" s="270" t="str">
        <f t="shared" si="5"/>
        <v/>
      </c>
      <c r="F107" s="266" t="str">
        <f t="shared" si="3"/>
        <v>否</v>
      </c>
      <c r="G107" s="250" t="str">
        <f t="shared" si="4"/>
        <v>项</v>
      </c>
    </row>
    <row r="108" spans="1:7" ht="36" hidden="1" customHeight="1">
      <c r="A108" s="268" t="s">
        <v>2716</v>
      </c>
      <c r="B108" s="267" t="s">
        <v>2717</v>
      </c>
      <c r="C108" s="269"/>
      <c r="D108" s="269"/>
      <c r="E108" s="270" t="str">
        <f t="shared" si="5"/>
        <v/>
      </c>
      <c r="F108" s="266" t="str">
        <f t="shared" si="3"/>
        <v>否</v>
      </c>
      <c r="G108" s="250" t="str">
        <f t="shared" si="4"/>
        <v>项</v>
      </c>
    </row>
    <row r="109" spans="1:7" ht="36" customHeight="1">
      <c r="A109" s="262" t="s">
        <v>2718</v>
      </c>
      <c r="B109" s="263" t="s">
        <v>2719</v>
      </c>
      <c r="C109" s="264"/>
      <c r="D109" s="264"/>
      <c r="E109" s="265"/>
      <c r="F109" s="266" t="str">
        <f t="shared" si="3"/>
        <v>否</v>
      </c>
      <c r="G109" s="250" t="str">
        <f t="shared" si="4"/>
        <v>款</v>
      </c>
    </row>
    <row r="110" spans="1:7" ht="36" hidden="1" customHeight="1">
      <c r="A110" s="268" t="s">
        <v>2720</v>
      </c>
      <c r="B110" s="267" t="s">
        <v>2721</v>
      </c>
      <c r="C110" s="269"/>
      <c r="D110" s="269"/>
      <c r="E110" s="270" t="str">
        <f t="shared" si="5"/>
        <v/>
      </c>
      <c r="F110" s="266" t="str">
        <f t="shared" si="3"/>
        <v>否</v>
      </c>
      <c r="G110" s="250" t="str">
        <f t="shared" si="4"/>
        <v>项</v>
      </c>
    </row>
    <row r="111" spans="1:7" ht="36" hidden="1" customHeight="1">
      <c r="A111" s="268" t="s">
        <v>2722</v>
      </c>
      <c r="B111" s="267" t="s">
        <v>2723</v>
      </c>
      <c r="C111" s="269"/>
      <c r="D111" s="269"/>
      <c r="E111" s="270" t="str">
        <f t="shared" si="5"/>
        <v/>
      </c>
      <c r="F111" s="266" t="str">
        <f t="shared" si="3"/>
        <v>否</v>
      </c>
      <c r="G111" s="250" t="str">
        <f t="shared" si="4"/>
        <v>项</v>
      </c>
    </row>
    <row r="112" spans="1:7" ht="36" hidden="1" customHeight="1">
      <c r="A112" s="268" t="s">
        <v>2724</v>
      </c>
      <c r="B112" s="267" t="s">
        <v>2725</v>
      </c>
      <c r="C112" s="269"/>
      <c r="D112" s="269"/>
      <c r="E112" s="270" t="str">
        <f t="shared" si="5"/>
        <v/>
      </c>
      <c r="F112" s="266" t="str">
        <f t="shared" si="3"/>
        <v>否</v>
      </c>
      <c r="G112" s="250" t="str">
        <f t="shared" si="4"/>
        <v>项</v>
      </c>
    </row>
    <row r="113" spans="1:7" ht="36" customHeight="1">
      <c r="A113" s="268" t="s">
        <v>2726</v>
      </c>
      <c r="B113" s="267" t="s">
        <v>2727</v>
      </c>
      <c r="C113" s="271"/>
      <c r="D113" s="271"/>
      <c r="E113" s="272"/>
      <c r="F113" s="266" t="str">
        <f t="shared" si="3"/>
        <v>否</v>
      </c>
      <c r="G113" s="250" t="str">
        <f t="shared" si="4"/>
        <v>项</v>
      </c>
    </row>
    <row r="114" spans="1:7" ht="36" hidden="1" customHeight="1">
      <c r="A114" s="281">
        <v>21370</v>
      </c>
      <c r="B114" s="263" t="s">
        <v>2728</v>
      </c>
      <c r="C114" s="273">
        <f>SUM(C115:C116)</f>
        <v>0</v>
      </c>
      <c r="D114" s="273">
        <f>SUM(D115:D116)</f>
        <v>0</v>
      </c>
      <c r="E114" s="274" t="str">
        <f t="shared" si="5"/>
        <v/>
      </c>
      <c r="F114" s="266" t="str">
        <f t="shared" si="3"/>
        <v>否</v>
      </c>
      <c r="G114" s="250" t="str">
        <f t="shared" si="4"/>
        <v>款</v>
      </c>
    </row>
    <row r="115" spans="1:7" ht="36" hidden="1" customHeight="1">
      <c r="A115" s="282">
        <v>2137001</v>
      </c>
      <c r="B115" s="267" t="s">
        <v>2583</v>
      </c>
      <c r="C115" s="269"/>
      <c r="D115" s="269"/>
      <c r="E115" s="270" t="str">
        <f t="shared" si="5"/>
        <v/>
      </c>
      <c r="F115" s="266" t="str">
        <f t="shared" si="3"/>
        <v>否</v>
      </c>
      <c r="G115" s="250" t="str">
        <f t="shared" si="4"/>
        <v>项</v>
      </c>
    </row>
    <row r="116" spans="1:7" ht="36" hidden="1" customHeight="1">
      <c r="A116" s="282">
        <v>2137099</v>
      </c>
      <c r="B116" s="267" t="s">
        <v>2729</v>
      </c>
      <c r="C116" s="269"/>
      <c r="D116" s="269"/>
      <c r="E116" s="270" t="str">
        <f t="shared" si="5"/>
        <v/>
      </c>
      <c r="F116" s="266" t="str">
        <f t="shared" si="3"/>
        <v>否</v>
      </c>
      <c r="G116" s="250" t="str">
        <f t="shared" si="4"/>
        <v>项</v>
      </c>
    </row>
    <row r="117" spans="1:7" ht="36" hidden="1" customHeight="1">
      <c r="A117" s="281">
        <v>21371</v>
      </c>
      <c r="B117" s="263" t="s">
        <v>2730</v>
      </c>
      <c r="C117" s="273">
        <f>SUM(C118:C121)</f>
        <v>0</v>
      </c>
      <c r="D117" s="273">
        <f>SUM(D118:D121)</f>
        <v>0</v>
      </c>
      <c r="E117" s="274" t="str">
        <f t="shared" si="5"/>
        <v/>
      </c>
      <c r="F117" s="266" t="str">
        <f t="shared" si="3"/>
        <v>否</v>
      </c>
      <c r="G117" s="250" t="str">
        <f t="shared" si="4"/>
        <v>款</v>
      </c>
    </row>
    <row r="118" spans="1:7" ht="36" hidden="1" customHeight="1">
      <c r="A118" s="282">
        <v>2137101</v>
      </c>
      <c r="B118" s="267" t="s">
        <v>2721</v>
      </c>
      <c r="C118" s="269"/>
      <c r="D118" s="269"/>
      <c r="E118" s="270" t="str">
        <f t="shared" si="5"/>
        <v/>
      </c>
      <c r="F118" s="266" t="str">
        <f t="shared" si="3"/>
        <v>否</v>
      </c>
      <c r="G118" s="250" t="str">
        <f t="shared" si="4"/>
        <v>项</v>
      </c>
    </row>
    <row r="119" spans="1:7" ht="36" hidden="1" customHeight="1">
      <c r="A119" s="282">
        <v>2137102</v>
      </c>
      <c r="B119" s="267" t="s">
        <v>2731</v>
      </c>
      <c r="C119" s="269"/>
      <c r="D119" s="269"/>
      <c r="E119" s="270" t="str">
        <f t="shared" si="5"/>
        <v/>
      </c>
      <c r="F119" s="266" t="str">
        <f t="shared" si="3"/>
        <v>否</v>
      </c>
      <c r="G119" s="250" t="str">
        <f t="shared" si="4"/>
        <v>项</v>
      </c>
    </row>
    <row r="120" spans="1:7" ht="36" hidden="1" customHeight="1">
      <c r="A120" s="282">
        <v>2137103</v>
      </c>
      <c r="B120" s="267" t="s">
        <v>2725</v>
      </c>
      <c r="C120" s="269"/>
      <c r="D120" s="269"/>
      <c r="E120" s="270" t="str">
        <f t="shared" si="5"/>
        <v/>
      </c>
      <c r="F120" s="266" t="str">
        <f t="shared" si="3"/>
        <v>否</v>
      </c>
      <c r="G120" s="250" t="str">
        <f t="shared" si="4"/>
        <v>项</v>
      </c>
    </row>
    <row r="121" spans="1:7" ht="36" hidden="1" customHeight="1">
      <c r="A121" s="282">
        <v>2137199</v>
      </c>
      <c r="B121" s="267" t="s">
        <v>2732</v>
      </c>
      <c r="C121" s="269"/>
      <c r="D121" s="269"/>
      <c r="E121" s="270" t="str">
        <f t="shared" si="5"/>
        <v/>
      </c>
      <c r="F121" s="266" t="str">
        <f t="shared" si="3"/>
        <v>否</v>
      </c>
      <c r="G121" s="250" t="str">
        <f t="shared" si="4"/>
        <v>项</v>
      </c>
    </row>
    <row r="122" spans="1:7" ht="36" customHeight="1">
      <c r="A122" s="262" t="s">
        <v>92</v>
      </c>
      <c r="B122" s="263" t="s">
        <v>2733</v>
      </c>
      <c r="C122" s="264"/>
      <c r="D122" s="264"/>
      <c r="E122" s="265"/>
      <c r="F122" s="266" t="str">
        <f t="shared" si="3"/>
        <v>是</v>
      </c>
      <c r="G122" s="250" t="str">
        <f t="shared" si="4"/>
        <v>类</v>
      </c>
    </row>
    <row r="123" spans="1:7" ht="36" hidden="1" customHeight="1">
      <c r="A123" s="262" t="s">
        <v>2734</v>
      </c>
      <c r="B123" s="263" t="s">
        <v>2735</v>
      </c>
      <c r="C123" s="273">
        <f>SUM(C124:C127)</f>
        <v>0</v>
      </c>
      <c r="D123" s="273">
        <f>SUM(D124:D127)</f>
        <v>0</v>
      </c>
      <c r="E123" s="274" t="str">
        <f t="shared" si="5"/>
        <v/>
      </c>
      <c r="F123" s="266" t="str">
        <f t="shared" si="3"/>
        <v>否</v>
      </c>
      <c r="G123" s="250" t="str">
        <f t="shared" si="4"/>
        <v>款</v>
      </c>
    </row>
    <row r="124" spans="1:7" ht="36" hidden="1" customHeight="1">
      <c r="A124" s="268" t="s">
        <v>2736</v>
      </c>
      <c r="B124" s="267" t="s">
        <v>2737</v>
      </c>
      <c r="C124" s="269"/>
      <c r="D124" s="269"/>
      <c r="E124" s="270" t="str">
        <f t="shared" si="5"/>
        <v/>
      </c>
      <c r="F124" s="266" t="str">
        <f t="shared" si="3"/>
        <v>否</v>
      </c>
      <c r="G124" s="250" t="str">
        <f t="shared" si="4"/>
        <v>项</v>
      </c>
    </row>
    <row r="125" spans="1:7" ht="36" hidden="1" customHeight="1">
      <c r="A125" s="268" t="s">
        <v>2738</v>
      </c>
      <c r="B125" s="267" t="s">
        <v>2739</v>
      </c>
      <c r="C125" s="269"/>
      <c r="D125" s="269"/>
      <c r="E125" s="270" t="str">
        <f t="shared" si="5"/>
        <v/>
      </c>
      <c r="F125" s="266" t="str">
        <f t="shared" si="3"/>
        <v>否</v>
      </c>
      <c r="G125" s="250" t="str">
        <f t="shared" si="4"/>
        <v>项</v>
      </c>
    </row>
    <row r="126" spans="1:7" ht="36" hidden="1" customHeight="1">
      <c r="A126" s="268" t="s">
        <v>2740</v>
      </c>
      <c r="B126" s="267" t="s">
        <v>2741</v>
      </c>
      <c r="C126" s="269"/>
      <c r="D126" s="269"/>
      <c r="E126" s="270" t="str">
        <f t="shared" si="5"/>
        <v/>
      </c>
      <c r="F126" s="266" t="str">
        <f t="shared" si="3"/>
        <v>否</v>
      </c>
      <c r="G126" s="250" t="str">
        <f t="shared" si="4"/>
        <v>项</v>
      </c>
    </row>
    <row r="127" spans="1:7" ht="36" hidden="1" customHeight="1">
      <c r="A127" s="268" t="s">
        <v>2742</v>
      </c>
      <c r="B127" s="267" t="s">
        <v>2743</v>
      </c>
      <c r="C127" s="269"/>
      <c r="D127" s="269"/>
      <c r="E127" s="270" t="str">
        <f t="shared" si="5"/>
        <v/>
      </c>
      <c r="F127" s="266" t="str">
        <f t="shared" si="3"/>
        <v>否</v>
      </c>
      <c r="G127" s="250" t="str">
        <f t="shared" si="4"/>
        <v>项</v>
      </c>
    </row>
    <row r="128" spans="1:7" ht="36" customHeight="1">
      <c r="A128" s="262" t="s">
        <v>2744</v>
      </c>
      <c r="B128" s="263" t="s">
        <v>2745</v>
      </c>
      <c r="C128" s="264"/>
      <c r="D128" s="264"/>
      <c r="E128" s="265"/>
      <c r="F128" s="266" t="str">
        <f t="shared" si="3"/>
        <v>否</v>
      </c>
      <c r="G128" s="250" t="str">
        <f t="shared" si="4"/>
        <v>款</v>
      </c>
    </row>
    <row r="129" spans="1:7" ht="36" hidden="1" customHeight="1">
      <c r="A129" s="268" t="s">
        <v>2746</v>
      </c>
      <c r="B129" s="267" t="s">
        <v>2741</v>
      </c>
      <c r="C129" s="269"/>
      <c r="D129" s="269"/>
      <c r="E129" s="270" t="str">
        <f t="shared" si="5"/>
        <v/>
      </c>
      <c r="F129" s="266" t="str">
        <f t="shared" si="3"/>
        <v>否</v>
      </c>
      <c r="G129" s="250" t="str">
        <f t="shared" si="4"/>
        <v>项</v>
      </c>
    </row>
    <row r="130" spans="1:7" ht="36" hidden="1" customHeight="1">
      <c r="A130" s="268" t="s">
        <v>2747</v>
      </c>
      <c r="B130" s="267" t="s">
        <v>2748</v>
      </c>
      <c r="C130" s="269"/>
      <c r="D130" s="269"/>
      <c r="E130" s="270" t="str">
        <f t="shared" si="5"/>
        <v/>
      </c>
      <c r="F130" s="266" t="str">
        <f t="shared" si="3"/>
        <v>否</v>
      </c>
      <c r="G130" s="250" t="str">
        <f t="shared" si="4"/>
        <v>项</v>
      </c>
    </row>
    <row r="131" spans="1:7" ht="36" hidden="1" customHeight="1">
      <c r="A131" s="268" t="s">
        <v>2749</v>
      </c>
      <c r="B131" s="267" t="s">
        <v>2750</v>
      </c>
      <c r="C131" s="269"/>
      <c r="D131" s="269"/>
      <c r="E131" s="270" t="str">
        <f t="shared" si="5"/>
        <v/>
      </c>
      <c r="F131" s="266" t="str">
        <f t="shared" si="3"/>
        <v>否</v>
      </c>
      <c r="G131" s="250" t="str">
        <f t="shared" si="4"/>
        <v>项</v>
      </c>
    </row>
    <row r="132" spans="1:7" ht="36" customHeight="1">
      <c r="A132" s="268" t="s">
        <v>2751</v>
      </c>
      <c r="B132" s="267" t="s">
        <v>2752</v>
      </c>
      <c r="C132" s="271"/>
      <c r="D132" s="271"/>
      <c r="E132" s="272"/>
      <c r="F132" s="266" t="str">
        <f t="shared" ref="F132:F195" si="6">IF(LEN(A132)=3,"是",IF(B132&lt;&gt;"",IF(SUM(C132:D132)&lt;&gt;0,"是","否"),"是"))</f>
        <v>否</v>
      </c>
      <c r="G132" s="250" t="str">
        <f t="shared" ref="G132:G195" si="7">IF(LEN(A132)=3,"类",IF(LEN(A132)=5,"款","项"))</f>
        <v>项</v>
      </c>
    </row>
    <row r="133" spans="1:7" ht="36" customHeight="1">
      <c r="A133" s="262" t="s">
        <v>2753</v>
      </c>
      <c r="B133" s="263" t="s">
        <v>2754</v>
      </c>
      <c r="C133" s="264"/>
      <c r="D133" s="264"/>
      <c r="E133" s="265"/>
      <c r="F133" s="266" t="str">
        <f t="shared" si="6"/>
        <v>否</v>
      </c>
      <c r="G133" s="250" t="str">
        <f t="shared" si="7"/>
        <v>款</v>
      </c>
    </row>
    <row r="134" spans="1:7" ht="36" hidden="1" customHeight="1">
      <c r="A134" s="268" t="s">
        <v>2755</v>
      </c>
      <c r="B134" s="267" t="s">
        <v>2756</v>
      </c>
      <c r="C134" s="269"/>
      <c r="D134" s="269"/>
      <c r="E134" s="270" t="str">
        <f t="shared" ref="E134:E193" si="8">IF(C134&gt;0,D134/C134-1,IF(C134&lt;0,-(D134/C134-1),""))</f>
        <v/>
      </c>
      <c r="F134" s="266" t="str">
        <f t="shared" si="6"/>
        <v>否</v>
      </c>
      <c r="G134" s="250" t="str">
        <f t="shared" si="7"/>
        <v>项</v>
      </c>
    </row>
    <row r="135" spans="1:7" ht="36" customHeight="1">
      <c r="A135" s="268" t="s">
        <v>2757</v>
      </c>
      <c r="B135" s="267" t="s">
        <v>2758</v>
      </c>
      <c r="C135" s="271"/>
      <c r="D135" s="271"/>
      <c r="E135" s="272"/>
      <c r="F135" s="266" t="str">
        <f t="shared" si="6"/>
        <v>否</v>
      </c>
      <c r="G135" s="250" t="str">
        <f t="shared" si="7"/>
        <v>项</v>
      </c>
    </row>
    <row r="136" spans="1:7" ht="36" customHeight="1">
      <c r="A136" s="268" t="s">
        <v>2759</v>
      </c>
      <c r="B136" s="267" t="s">
        <v>2760</v>
      </c>
      <c r="C136" s="271"/>
      <c r="D136" s="271"/>
      <c r="E136" s="272"/>
      <c r="F136" s="266" t="str">
        <f t="shared" si="6"/>
        <v>否</v>
      </c>
      <c r="G136" s="250" t="str">
        <f t="shared" si="7"/>
        <v>项</v>
      </c>
    </row>
    <row r="137" spans="1:7" ht="36" hidden="1" customHeight="1">
      <c r="A137" s="268" t="s">
        <v>2761</v>
      </c>
      <c r="B137" s="267" t="s">
        <v>2762</v>
      </c>
      <c r="C137" s="269"/>
      <c r="D137" s="269"/>
      <c r="E137" s="270" t="str">
        <f t="shared" si="8"/>
        <v/>
      </c>
      <c r="F137" s="266" t="str">
        <f t="shared" si="6"/>
        <v>否</v>
      </c>
      <c r="G137" s="250" t="str">
        <f t="shared" si="7"/>
        <v>项</v>
      </c>
    </row>
    <row r="138" spans="1:7" ht="36" hidden="1" customHeight="1">
      <c r="A138" s="262" t="s">
        <v>2763</v>
      </c>
      <c r="B138" s="263" t="s">
        <v>2764</v>
      </c>
      <c r="C138" s="273">
        <f>SUM(C139:C146)</f>
        <v>0</v>
      </c>
      <c r="D138" s="273">
        <f>SUM(D139:D146)</f>
        <v>0</v>
      </c>
      <c r="E138" s="274" t="str">
        <f t="shared" si="8"/>
        <v/>
      </c>
      <c r="F138" s="266" t="str">
        <f t="shared" si="6"/>
        <v>否</v>
      </c>
      <c r="G138" s="250" t="str">
        <f t="shared" si="7"/>
        <v>款</v>
      </c>
    </row>
    <row r="139" spans="1:7" ht="36" hidden="1" customHeight="1">
      <c r="A139" s="268" t="s">
        <v>2765</v>
      </c>
      <c r="B139" s="267" t="s">
        <v>2766</v>
      </c>
      <c r="C139" s="269"/>
      <c r="D139" s="269"/>
      <c r="E139" s="270" t="str">
        <f t="shared" si="8"/>
        <v/>
      </c>
      <c r="F139" s="266" t="str">
        <f t="shared" si="6"/>
        <v>否</v>
      </c>
      <c r="G139" s="250" t="str">
        <f t="shared" si="7"/>
        <v>项</v>
      </c>
    </row>
    <row r="140" spans="1:7" ht="36" hidden="1" customHeight="1">
      <c r="A140" s="268" t="s">
        <v>2767</v>
      </c>
      <c r="B140" s="267" t="s">
        <v>2768</v>
      </c>
      <c r="C140" s="269"/>
      <c r="D140" s="269"/>
      <c r="E140" s="270" t="str">
        <f t="shared" si="8"/>
        <v/>
      </c>
      <c r="F140" s="266" t="str">
        <f t="shared" si="6"/>
        <v>否</v>
      </c>
      <c r="G140" s="250" t="str">
        <f t="shared" si="7"/>
        <v>项</v>
      </c>
    </row>
    <row r="141" spans="1:7" ht="36" hidden="1" customHeight="1">
      <c r="A141" s="268" t="s">
        <v>2769</v>
      </c>
      <c r="B141" s="267" t="s">
        <v>2770</v>
      </c>
      <c r="C141" s="269"/>
      <c r="D141" s="269"/>
      <c r="E141" s="270" t="str">
        <f t="shared" si="8"/>
        <v/>
      </c>
      <c r="F141" s="266" t="str">
        <f t="shared" si="6"/>
        <v>否</v>
      </c>
      <c r="G141" s="250" t="str">
        <f t="shared" si="7"/>
        <v>项</v>
      </c>
    </row>
    <row r="142" spans="1:7" ht="36" hidden="1" customHeight="1">
      <c r="A142" s="268" t="s">
        <v>2771</v>
      </c>
      <c r="B142" s="267" t="s">
        <v>2772</v>
      </c>
      <c r="C142" s="269"/>
      <c r="D142" s="269"/>
      <c r="E142" s="270" t="str">
        <f t="shared" si="8"/>
        <v/>
      </c>
      <c r="F142" s="266" t="str">
        <f t="shared" si="6"/>
        <v>否</v>
      </c>
      <c r="G142" s="250" t="str">
        <f t="shared" si="7"/>
        <v>项</v>
      </c>
    </row>
    <row r="143" spans="1:7" ht="36" hidden="1" customHeight="1">
      <c r="A143" s="268" t="s">
        <v>2773</v>
      </c>
      <c r="B143" s="267" t="s">
        <v>2774</v>
      </c>
      <c r="C143" s="269"/>
      <c r="D143" s="269"/>
      <c r="E143" s="270" t="str">
        <f t="shared" si="8"/>
        <v/>
      </c>
      <c r="F143" s="266" t="str">
        <f t="shared" si="6"/>
        <v>否</v>
      </c>
      <c r="G143" s="250" t="str">
        <f t="shared" si="7"/>
        <v>项</v>
      </c>
    </row>
    <row r="144" spans="1:7" ht="36" hidden="1" customHeight="1">
      <c r="A144" s="268" t="s">
        <v>2775</v>
      </c>
      <c r="B144" s="267" t="s">
        <v>2776</v>
      </c>
      <c r="C144" s="269"/>
      <c r="D144" s="269"/>
      <c r="E144" s="270" t="str">
        <f t="shared" si="8"/>
        <v/>
      </c>
      <c r="F144" s="266" t="str">
        <f t="shared" si="6"/>
        <v>否</v>
      </c>
      <c r="G144" s="250" t="str">
        <f t="shared" si="7"/>
        <v>项</v>
      </c>
    </row>
    <row r="145" spans="1:7" ht="36" hidden="1" customHeight="1">
      <c r="A145" s="268" t="s">
        <v>2777</v>
      </c>
      <c r="B145" s="267" t="s">
        <v>2778</v>
      </c>
      <c r="C145" s="269"/>
      <c r="D145" s="269"/>
      <c r="E145" s="270" t="str">
        <f t="shared" si="8"/>
        <v/>
      </c>
      <c r="F145" s="266" t="str">
        <f t="shared" si="6"/>
        <v>否</v>
      </c>
      <c r="G145" s="250" t="str">
        <f t="shared" si="7"/>
        <v>项</v>
      </c>
    </row>
    <row r="146" spans="1:7" ht="36" hidden="1" customHeight="1">
      <c r="A146" s="268" t="s">
        <v>2779</v>
      </c>
      <c r="B146" s="267" t="s">
        <v>2780</v>
      </c>
      <c r="C146" s="269"/>
      <c r="D146" s="269"/>
      <c r="E146" s="270" t="str">
        <f t="shared" si="8"/>
        <v/>
      </c>
      <c r="F146" s="266" t="str">
        <f t="shared" si="6"/>
        <v>否</v>
      </c>
      <c r="G146" s="250" t="str">
        <f t="shared" si="7"/>
        <v>项</v>
      </c>
    </row>
    <row r="147" spans="1:7" ht="36" hidden="1" customHeight="1">
      <c r="A147" s="262" t="s">
        <v>2781</v>
      </c>
      <c r="B147" s="263" t="s">
        <v>2782</v>
      </c>
      <c r="C147" s="273">
        <f>SUM(C148:C153)</f>
        <v>0</v>
      </c>
      <c r="D147" s="273">
        <f>SUM(D148:D153)</f>
        <v>0</v>
      </c>
      <c r="E147" s="274" t="str">
        <f t="shared" si="8"/>
        <v/>
      </c>
      <c r="F147" s="266" t="str">
        <f t="shared" si="6"/>
        <v>否</v>
      </c>
      <c r="G147" s="250" t="str">
        <f t="shared" si="7"/>
        <v>款</v>
      </c>
    </row>
    <row r="148" spans="1:7" ht="36" hidden="1" customHeight="1">
      <c r="A148" s="268" t="s">
        <v>2783</v>
      </c>
      <c r="B148" s="267" t="s">
        <v>2784</v>
      </c>
      <c r="C148" s="269"/>
      <c r="D148" s="269"/>
      <c r="E148" s="270" t="str">
        <f t="shared" si="8"/>
        <v/>
      </c>
      <c r="F148" s="266" t="str">
        <f t="shared" si="6"/>
        <v>否</v>
      </c>
      <c r="G148" s="250" t="str">
        <f t="shared" si="7"/>
        <v>项</v>
      </c>
    </row>
    <row r="149" spans="1:7" ht="36" hidden="1" customHeight="1">
      <c r="A149" s="268" t="s">
        <v>2785</v>
      </c>
      <c r="B149" s="267" t="s">
        <v>2786</v>
      </c>
      <c r="C149" s="269"/>
      <c r="D149" s="269"/>
      <c r="E149" s="270" t="str">
        <f t="shared" si="8"/>
        <v/>
      </c>
      <c r="F149" s="266" t="str">
        <f t="shared" si="6"/>
        <v>否</v>
      </c>
      <c r="G149" s="250" t="str">
        <f t="shared" si="7"/>
        <v>项</v>
      </c>
    </row>
    <row r="150" spans="1:7" ht="36" hidden="1" customHeight="1">
      <c r="A150" s="268" t="s">
        <v>2787</v>
      </c>
      <c r="B150" s="267" t="s">
        <v>2788</v>
      </c>
      <c r="C150" s="269"/>
      <c r="D150" s="269"/>
      <c r="E150" s="270" t="str">
        <f t="shared" si="8"/>
        <v/>
      </c>
      <c r="F150" s="266" t="str">
        <f t="shared" si="6"/>
        <v>否</v>
      </c>
      <c r="G150" s="250" t="str">
        <f t="shared" si="7"/>
        <v>项</v>
      </c>
    </row>
    <row r="151" spans="1:7" ht="36" hidden="1" customHeight="1">
      <c r="A151" s="268" t="s">
        <v>2789</v>
      </c>
      <c r="B151" s="267" t="s">
        <v>2790</v>
      </c>
      <c r="C151" s="269"/>
      <c r="D151" s="269"/>
      <c r="E151" s="270" t="str">
        <f t="shared" si="8"/>
        <v/>
      </c>
      <c r="F151" s="266" t="str">
        <f t="shared" si="6"/>
        <v>否</v>
      </c>
      <c r="G151" s="250" t="str">
        <f t="shared" si="7"/>
        <v>项</v>
      </c>
    </row>
    <row r="152" spans="1:7" ht="36" hidden="1" customHeight="1">
      <c r="A152" s="268" t="s">
        <v>2791</v>
      </c>
      <c r="B152" s="267" t="s">
        <v>2792</v>
      </c>
      <c r="C152" s="269"/>
      <c r="D152" s="269"/>
      <c r="E152" s="270" t="str">
        <f t="shared" si="8"/>
        <v/>
      </c>
      <c r="F152" s="266" t="str">
        <f t="shared" si="6"/>
        <v>否</v>
      </c>
      <c r="G152" s="250" t="str">
        <f t="shared" si="7"/>
        <v>项</v>
      </c>
    </row>
    <row r="153" spans="1:7" ht="36" hidden="1" customHeight="1">
      <c r="A153" s="268" t="s">
        <v>2793</v>
      </c>
      <c r="B153" s="267" t="s">
        <v>2794</v>
      </c>
      <c r="C153" s="269"/>
      <c r="D153" s="269"/>
      <c r="E153" s="270" t="str">
        <f t="shared" si="8"/>
        <v/>
      </c>
      <c r="F153" s="266" t="str">
        <f t="shared" si="6"/>
        <v>否</v>
      </c>
      <c r="G153" s="250" t="str">
        <f t="shared" si="7"/>
        <v>项</v>
      </c>
    </row>
    <row r="154" spans="1:7" ht="36" customHeight="1">
      <c r="A154" s="262" t="s">
        <v>2795</v>
      </c>
      <c r="B154" s="263" t="s">
        <v>2796</v>
      </c>
      <c r="C154" s="264"/>
      <c r="D154" s="264"/>
      <c r="E154" s="265"/>
      <c r="F154" s="266" t="str">
        <f t="shared" si="6"/>
        <v>否</v>
      </c>
      <c r="G154" s="250" t="str">
        <f t="shared" si="7"/>
        <v>款</v>
      </c>
    </row>
    <row r="155" spans="1:7" ht="36" customHeight="1">
      <c r="A155" s="268" t="s">
        <v>2797</v>
      </c>
      <c r="B155" s="267" t="s">
        <v>2798</v>
      </c>
      <c r="C155" s="271"/>
      <c r="D155" s="271"/>
      <c r="E155" s="272"/>
      <c r="F155" s="266" t="str">
        <f t="shared" si="6"/>
        <v>否</v>
      </c>
      <c r="G155" s="250" t="str">
        <f t="shared" si="7"/>
        <v>项</v>
      </c>
    </row>
    <row r="156" spans="1:7" ht="36" hidden="1" customHeight="1">
      <c r="A156" s="268" t="s">
        <v>2799</v>
      </c>
      <c r="B156" s="267" t="s">
        <v>2800</v>
      </c>
      <c r="C156" s="269"/>
      <c r="D156" s="269"/>
      <c r="E156" s="270" t="str">
        <f t="shared" si="8"/>
        <v/>
      </c>
      <c r="F156" s="266" t="str">
        <f t="shared" si="6"/>
        <v>否</v>
      </c>
      <c r="G156" s="250" t="str">
        <f t="shared" si="7"/>
        <v>项</v>
      </c>
    </row>
    <row r="157" spans="1:7" ht="36" customHeight="1">
      <c r="A157" s="268" t="s">
        <v>2801</v>
      </c>
      <c r="B157" s="267" t="s">
        <v>2802</v>
      </c>
      <c r="C157" s="271"/>
      <c r="D157" s="271"/>
      <c r="E157" s="272"/>
      <c r="F157" s="266" t="str">
        <f t="shared" si="6"/>
        <v>否</v>
      </c>
      <c r="G157" s="250" t="str">
        <f t="shared" si="7"/>
        <v>项</v>
      </c>
    </row>
    <row r="158" spans="1:7" ht="36" customHeight="1">
      <c r="A158" s="268" t="s">
        <v>2803</v>
      </c>
      <c r="B158" s="267" t="s">
        <v>2804</v>
      </c>
      <c r="C158" s="271"/>
      <c r="D158" s="271"/>
      <c r="E158" s="272"/>
      <c r="F158" s="266" t="str">
        <f t="shared" si="6"/>
        <v>否</v>
      </c>
      <c r="G158" s="250" t="str">
        <f t="shared" si="7"/>
        <v>项</v>
      </c>
    </row>
    <row r="159" spans="1:7" ht="36" hidden="1" customHeight="1">
      <c r="A159" s="268" t="s">
        <v>2805</v>
      </c>
      <c r="B159" s="267" t="s">
        <v>2806</v>
      </c>
      <c r="C159" s="269"/>
      <c r="D159" s="269"/>
      <c r="E159" s="270" t="str">
        <f t="shared" si="8"/>
        <v/>
      </c>
      <c r="F159" s="266" t="str">
        <f t="shared" si="6"/>
        <v>否</v>
      </c>
      <c r="G159" s="250" t="str">
        <f t="shared" si="7"/>
        <v>项</v>
      </c>
    </row>
    <row r="160" spans="1:7" ht="36" hidden="1" customHeight="1">
      <c r="A160" s="268" t="s">
        <v>2807</v>
      </c>
      <c r="B160" s="267" t="s">
        <v>2808</v>
      </c>
      <c r="C160" s="269"/>
      <c r="D160" s="269"/>
      <c r="E160" s="270" t="str">
        <f t="shared" si="8"/>
        <v/>
      </c>
      <c r="F160" s="266" t="str">
        <f t="shared" si="6"/>
        <v>否</v>
      </c>
      <c r="G160" s="250" t="str">
        <f t="shared" si="7"/>
        <v>项</v>
      </c>
    </row>
    <row r="161" spans="1:7" ht="36" hidden="1" customHeight="1">
      <c r="A161" s="268" t="s">
        <v>2809</v>
      </c>
      <c r="B161" s="267" t="s">
        <v>2810</v>
      </c>
      <c r="C161" s="269"/>
      <c r="D161" s="269"/>
      <c r="E161" s="270" t="str">
        <f t="shared" si="8"/>
        <v/>
      </c>
      <c r="F161" s="266" t="str">
        <f t="shared" si="6"/>
        <v>否</v>
      </c>
      <c r="G161" s="250" t="str">
        <f t="shared" si="7"/>
        <v>项</v>
      </c>
    </row>
    <row r="162" spans="1:7" ht="36" hidden="1" customHeight="1">
      <c r="A162" s="268" t="s">
        <v>2811</v>
      </c>
      <c r="B162" s="267" t="s">
        <v>2812</v>
      </c>
      <c r="C162" s="269"/>
      <c r="D162" s="269"/>
      <c r="E162" s="270" t="str">
        <f t="shared" si="8"/>
        <v/>
      </c>
      <c r="F162" s="266" t="str">
        <f t="shared" si="6"/>
        <v>否</v>
      </c>
      <c r="G162" s="250" t="str">
        <f t="shared" si="7"/>
        <v>项</v>
      </c>
    </row>
    <row r="163" spans="1:7" ht="36" hidden="1" customHeight="1">
      <c r="A163" s="262" t="s">
        <v>2813</v>
      </c>
      <c r="B163" s="263" t="s">
        <v>2814</v>
      </c>
      <c r="C163" s="273">
        <f>SUM(C164:C165)</f>
        <v>0</v>
      </c>
      <c r="D163" s="273">
        <f>SUM(D164:D165)</f>
        <v>0</v>
      </c>
      <c r="E163" s="274" t="str">
        <f t="shared" si="8"/>
        <v/>
      </c>
      <c r="F163" s="266" t="str">
        <f t="shared" si="6"/>
        <v>否</v>
      </c>
      <c r="G163" s="250" t="str">
        <f t="shared" si="7"/>
        <v>款</v>
      </c>
    </row>
    <row r="164" spans="1:7" ht="36" hidden="1" customHeight="1">
      <c r="A164" s="268" t="s">
        <v>2815</v>
      </c>
      <c r="B164" s="267" t="s">
        <v>2737</v>
      </c>
      <c r="C164" s="269"/>
      <c r="D164" s="269"/>
      <c r="E164" s="270" t="str">
        <f t="shared" si="8"/>
        <v/>
      </c>
      <c r="F164" s="266" t="str">
        <f t="shared" si="6"/>
        <v>否</v>
      </c>
      <c r="G164" s="250" t="str">
        <f t="shared" si="7"/>
        <v>项</v>
      </c>
    </row>
    <row r="165" spans="1:7" ht="36" hidden="1" customHeight="1">
      <c r="A165" s="268" t="s">
        <v>2816</v>
      </c>
      <c r="B165" s="267" t="s">
        <v>2817</v>
      </c>
      <c r="C165" s="269"/>
      <c r="D165" s="269"/>
      <c r="E165" s="270" t="str">
        <f t="shared" si="8"/>
        <v/>
      </c>
      <c r="F165" s="266" t="str">
        <f t="shared" si="6"/>
        <v>否</v>
      </c>
      <c r="G165" s="250" t="str">
        <f t="shared" si="7"/>
        <v>项</v>
      </c>
    </row>
    <row r="166" spans="1:7" ht="36" hidden="1" customHeight="1">
      <c r="A166" s="262" t="s">
        <v>2818</v>
      </c>
      <c r="B166" s="263" t="s">
        <v>2819</v>
      </c>
      <c r="C166" s="273">
        <f>SUM(C167:C168)</f>
        <v>0</v>
      </c>
      <c r="D166" s="273">
        <f>SUM(D167:D168)</f>
        <v>0</v>
      </c>
      <c r="E166" s="274" t="str">
        <f t="shared" si="8"/>
        <v/>
      </c>
      <c r="F166" s="266" t="str">
        <f t="shared" si="6"/>
        <v>否</v>
      </c>
      <c r="G166" s="250" t="str">
        <f t="shared" si="7"/>
        <v>款</v>
      </c>
    </row>
    <row r="167" spans="1:7" ht="36" hidden="1" customHeight="1">
      <c r="A167" s="268" t="s">
        <v>2820</v>
      </c>
      <c r="B167" s="267" t="s">
        <v>2737</v>
      </c>
      <c r="C167" s="269"/>
      <c r="D167" s="269"/>
      <c r="E167" s="270" t="str">
        <f t="shared" si="8"/>
        <v/>
      </c>
      <c r="F167" s="266" t="str">
        <f t="shared" si="6"/>
        <v>否</v>
      </c>
      <c r="G167" s="250" t="str">
        <f t="shared" si="7"/>
        <v>项</v>
      </c>
    </row>
    <row r="168" spans="1:7" ht="36" hidden="1" customHeight="1">
      <c r="A168" s="268" t="s">
        <v>2821</v>
      </c>
      <c r="B168" s="267" t="s">
        <v>2822</v>
      </c>
      <c r="C168" s="269"/>
      <c r="D168" s="269"/>
      <c r="E168" s="270" t="str">
        <f t="shared" si="8"/>
        <v/>
      </c>
      <c r="F168" s="266" t="str">
        <f t="shared" si="6"/>
        <v>否</v>
      </c>
      <c r="G168" s="250" t="str">
        <f t="shared" si="7"/>
        <v>项</v>
      </c>
    </row>
    <row r="169" spans="1:7" ht="36" hidden="1" customHeight="1">
      <c r="A169" s="262" t="s">
        <v>2823</v>
      </c>
      <c r="B169" s="263" t="s">
        <v>2824</v>
      </c>
      <c r="C169" s="273"/>
      <c r="D169" s="273"/>
      <c r="E169" s="274" t="str">
        <f t="shared" si="8"/>
        <v/>
      </c>
      <c r="F169" s="266" t="str">
        <f t="shared" si="6"/>
        <v>否</v>
      </c>
      <c r="G169" s="250" t="str">
        <f t="shared" si="7"/>
        <v>款</v>
      </c>
    </row>
    <row r="170" spans="1:7" ht="36" hidden="1" customHeight="1">
      <c r="A170" s="262" t="s">
        <v>2825</v>
      </c>
      <c r="B170" s="263" t="s">
        <v>2826</v>
      </c>
      <c r="C170" s="273">
        <f>SUM(C171:C173)</f>
        <v>0</v>
      </c>
      <c r="D170" s="273">
        <f>SUM(D171:D173)</f>
        <v>0</v>
      </c>
      <c r="E170" s="274" t="str">
        <f t="shared" si="8"/>
        <v/>
      </c>
      <c r="F170" s="266" t="str">
        <f t="shared" si="6"/>
        <v>否</v>
      </c>
      <c r="G170" s="250" t="str">
        <f t="shared" si="7"/>
        <v>款</v>
      </c>
    </row>
    <row r="171" spans="1:7" ht="36" hidden="1" customHeight="1">
      <c r="A171" s="268" t="s">
        <v>2827</v>
      </c>
      <c r="B171" s="267" t="s">
        <v>2756</v>
      </c>
      <c r="C171" s="269"/>
      <c r="D171" s="269"/>
      <c r="E171" s="270" t="str">
        <f t="shared" si="8"/>
        <v/>
      </c>
      <c r="F171" s="266" t="str">
        <f t="shared" si="6"/>
        <v>否</v>
      </c>
      <c r="G171" s="250" t="str">
        <f t="shared" si="7"/>
        <v>项</v>
      </c>
    </row>
    <row r="172" spans="1:7" ht="36" hidden="1" customHeight="1">
      <c r="A172" s="268" t="s">
        <v>2828</v>
      </c>
      <c r="B172" s="267" t="s">
        <v>2760</v>
      </c>
      <c r="C172" s="269"/>
      <c r="D172" s="269"/>
      <c r="E172" s="270" t="str">
        <f t="shared" si="8"/>
        <v/>
      </c>
      <c r="F172" s="266" t="str">
        <f t="shared" si="6"/>
        <v>否</v>
      </c>
      <c r="G172" s="250" t="str">
        <f t="shared" si="7"/>
        <v>项</v>
      </c>
    </row>
    <row r="173" spans="1:7" ht="36" hidden="1" customHeight="1">
      <c r="A173" s="268" t="s">
        <v>2829</v>
      </c>
      <c r="B173" s="267" t="s">
        <v>2830</v>
      </c>
      <c r="C173" s="269"/>
      <c r="D173" s="269"/>
      <c r="E173" s="270" t="str">
        <f t="shared" si="8"/>
        <v/>
      </c>
      <c r="F173" s="266" t="str">
        <f t="shared" si="6"/>
        <v>否</v>
      </c>
      <c r="G173" s="250" t="str">
        <f t="shared" si="7"/>
        <v>项</v>
      </c>
    </row>
    <row r="174" spans="1:7" ht="36" customHeight="1">
      <c r="A174" s="262" t="s">
        <v>94</v>
      </c>
      <c r="B174" s="263" t="s">
        <v>2831</v>
      </c>
      <c r="C174" s="264"/>
      <c r="D174" s="264"/>
      <c r="E174" s="265"/>
      <c r="F174" s="266" t="str">
        <f t="shared" si="6"/>
        <v>是</v>
      </c>
      <c r="G174" s="250" t="str">
        <f t="shared" si="7"/>
        <v>类</v>
      </c>
    </row>
    <row r="175" spans="1:7" ht="36" customHeight="1">
      <c r="A175" s="262" t="s">
        <v>2832</v>
      </c>
      <c r="B175" s="263" t="s">
        <v>2833</v>
      </c>
      <c r="C175" s="264"/>
      <c r="D175" s="264"/>
      <c r="E175" s="265"/>
      <c r="F175" s="266" t="str">
        <f t="shared" si="6"/>
        <v>否</v>
      </c>
      <c r="G175" s="250" t="str">
        <f t="shared" si="7"/>
        <v>款</v>
      </c>
    </row>
    <row r="176" spans="1:7" ht="36" customHeight="1">
      <c r="A176" s="268" t="s">
        <v>2834</v>
      </c>
      <c r="B176" s="267" t="s">
        <v>2835</v>
      </c>
      <c r="C176" s="271"/>
      <c r="D176" s="271"/>
      <c r="E176" s="272"/>
      <c r="F176" s="266" t="str">
        <f t="shared" si="6"/>
        <v>否</v>
      </c>
      <c r="G176" s="250" t="str">
        <f t="shared" si="7"/>
        <v>项</v>
      </c>
    </row>
    <row r="177" spans="1:7" ht="36" hidden="1" customHeight="1">
      <c r="A177" s="268" t="s">
        <v>2836</v>
      </c>
      <c r="B177" s="267" t="s">
        <v>2837</v>
      </c>
      <c r="C177" s="269"/>
      <c r="D177" s="269"/>
      <c r="E177" s="270" t="str">
        <f t="shared" si="8"/>
        <v/>
      </c>
      <c r="F177" s="266" t="str">
        <f t="shared" si="6"/>
        <v>否</v>
      </c>
      <c r="G177" s="250" t="str">
        <f t="shared" si="7"/>
        <v>项</v>
      </c>
    </row>
    <row r="178" spans="1:7" ht="36" customHeight="1">
      <c r="A178" s="262" t="s">
        <v>116</v>
      </c>
      <c r="B178" s="263" t="s">
        <v>2838</v>
      </c>
      <c r="C178" s="273">
        <v>135600</v>
      </c>
      <c r="D178" s="273"/>
      <c r="E178" s="274">
        <v>-1</v>
      </c>
      <c r="F178" s="266" t="str">
        <f t="shared" si="6"/>
        <v>是</v>
      </c>
      <c r="G178" s="250" t="str">
        <f t="shared" si="7"/>
        <v>类</v>
      </c>
    </row>
    <row r="179" spans="1:7" ht="36" customHeight="1">
      <c r="A179" s="262" t="s">
        <v>2839</v>
      </c>
      <c r="B179" s="263" t="s">
        <v>2840</v>
      </c>
      <c r="C179" s="269">
        <v>135600</v>
      </c>
      <c r="D179" s="269"/>
      <c r="E179" s="270">
        <v>-1</v>
      </c>
      <c r="F179" s="266" t="str">
        <f t="shared" si="6"/>
        <v>是</v>
      </c>
      <c r="G179" s="250" t="str">
        <f t="shared" si="7"/>
        <v>款</v>
      </c>
    </row>
    <row r="180" spans="1:7" ht="36" customHeight="1">
      <c r="A180" s="268" t="s">
        <v>2841</v>
      </c>
      <c r="B180" s="267" t="s">
        <v>2842</v>
      </c>
      <c r="C180" s="269"/>
      <c r="D180" s="269"/>
      <c r="E180" s="270"/>
      <c r="F180" s="266" t="str">
        <f t="shared" si="6"/>
        <v>否</v>
      </c>
      <c r="G180" s="250" t="str">
        <f t="shared" si="7"/>
        <v>项</v>
      </c>
    </row>
    <row r="181" spans="1:7" ht="36" customHeight="1">
      <c r="A181" s="268" t="s">
        <v>2843</v>
      </c>
      <c r="B181" s="267" t="s">
        <v>2844</v>
      </c>
      <c r="C181" s="269"/>
      <c r="D181" s="269"/>
      <c r="E181" s="270"/>
      <c r="F181" s="266" t="str">
        <f t="shared" si="6"/>
        <v>否</v>
      </c>
      <c r="G181" s="250" t="str">
        <f t="shared" si="7"/>
        <v>项</v>
      </c>
    </row>
    <row r="182" spans="1:7" ht="36" hidden="1" customHeight="1">
      <c r="A182" s="268" t="s">
        <v>2845</v>
      </c>
      <c r="B182" s="267" t="s">
        <v>2846</v>
      </c>
      <c r="C182" s="273">
        <v>32485</v>
      </c>
      <c r="D182" s="273">
        <v>30500</v>
      </c>
      <c r="E182" s="274">
        <v>-6.0999999999999999E-2</v>
      </c>
      <c r="F182" s="266" t="str">
        <f t="shared" si="6"/>
        <v>是</v>
      </c>
      <c r="G182" s="250" t="str">
        <f t="shared" si="7"/>
        <v>项</v>
      </c>
    </row>
    <row r="183" spans="1:7" ht="36" customHeight="1">
      <c r="A183" s="262" t="s">
        <v>2847</v>
      </c>
      <c r="B183" s="263" t="s">
        <v>2848</v>
      </c>
      <c r="C183" s="273"/>
      <c r="D183" s="273"/>
      <c r="E183" s="274"/>
      <c r="F183" s="266" t="str">
        <f t="shared" si="6"/>
        <v>否</v>
      </c>
      <c r="G183" s="250" t="str">
        <f t="shared" si="7"/>
        <v>款</v>
      </c>
    </row>
    <row r="184" spans="1:7" ht="36" hidden="1" customHeight="1">
      <c r="A184" s="268" t="s">
        <v>2849</v>
      </c>
      <c r="B184" s="267" t="s">
        <v>2850</v>
      </c>
      <c r="C184" s="269">
        <v>199</v>
      </c>
      <c r="D184" s="269">
        <v>600</v>
      </c>
      <c r="E184" s="270">
        <v>2.0150000000000001</v>
      </c>
      <c r="F184" s="266" t="str">
        <f t="shared" si="6"/>
        <v>是</v>
      </c>
      <c r="G184" s="250" t="str">
        <f t="shared" si="7"/>
        <v>项</v>
      </c>
    </row>
    <row r="185" spans="1:7" ht="36" hidden="1" customHeight="1">
      <c r="A185" s="268" t="s">
        <v>2851</v>
      </c>
      <c r="B185" s="267" t="s">
        <v>2852</v>
      </c>
      <c r="C185" s="273">
        <v>5000</v>
      </c>
      <c r="D185" s="273"/>
      <c r="E185" s="274">
        <v>-1</v>
      </c>
      <c r="F185" s="266" t="str">
        <f t="shared" si="6"/>
        <v>是</v>
      </c>
      <c r="G185" s="250" t="str">
        <f t="shared" si="7"/>
        <v>项</v>
      </c>
    </row>
    <row r="186" spans="1:7" ht="36" customHeight="1">
      <c r="A186" s="268" t="s">
        <v>2853</v>
      </c>
      <c r="B186" s="267" t="s">
        <v>2854</v>
      </c>
      <c r="C186" s="269"/>
      <c r="D186" s="269"/>
      <c r="E186" s="270"/>
      <c r="F186" s="266" t="str">
        <f t="shared" si="6"/>
        <v>否</v>
      </c>
      <c r="G186" s="250" t="str">
        <f t="shared" si="7"/>
        <v>项</v>
      </c>
    </row>
    <row r="187" spans="1:7" ht="36" customHeight="1">
      <c r="A187" s="268" t="s">
        <v>2855</v>
      </c>
      <c r="B187" s="267" t="s">
        <v>2856</v>
      </c>
      <c r="C187" s="269"/>
      <c r="D187" s="269"/>
      <c r="E187" s="270"/>
      <c r="F187" s="266" t="str">
        <f t="shared" si="6"/>
        <v>否</v>
      </c>
      <c r="G187" s="250" t="str">
        <f t="shared" si="7"/>
        <v>项</v>
      </c>
    </row>
    <row r="188" spans="1:7" ht="36" hidden="1" customHeight="1">
      <c r="A188" s="268" t="s">
        <v>2857</v>
      </c>
      <c r="B188" s="267" t="s">
        <v>2858</v>
      </c>
      <c r="C188" s="264"/>
      <c r="D188" s="264"/>
      <c r="E188" s="275"/>
      <c r="F188" s="266" t="str">
        <f t="shared" si="6"/>
        <v>否</v>
      </c>
      <c r="G188" s="250" t="str">
        <f t="shared" si="7"/>
        <v>项</v>
      </c>
    </row>
    <row r="189" spans="1:7" ht="36" hidden="1" customHeight="1">
      <c r="A189" s="268" t="s">
        <v>2859</v>
      </c>
      <c r="B189" s="267" t="s">
        <v>2860</v>
      </c>
      <c r="C189" s="273">
        <v>468917</v>
      </c>
      <c r="D189" s="273">
        <v>481490</v>
      </c>
      <c r="E189" s="274">
        <v>2.7E-2</v>
      </c>
      <c r="F189" s="266" t="str">
        <f t="shared" si="6"/>
        <v>是</v>
      </c>
      <c r="G189" s="250" t="str">
        <f t="shared" si="7"/>
        <v>项</v>
      </c>
    </row>
    <row r="190" spans="1:7" ht="36" customHeight="1">
      <c r="A190" s="268" t="s">
        <v>2861</v>
      </c>
      <c r="B190" s="267" t="s">
        <v>2862</v>
      </c>
      <c r="C190" s="271"/>
      <c r="D190" s="271"/>
      <c r="E190" s="272"/>
      <c r="F190" s="266" t="str">
        <f t="shared" si="6"/>
        <v>否</v>
      </c>
      <c r="G190" s="250" t="str">
        <f t="shared" si="7"/>
        <v>项</v>
      </c>
    </row>
    <row r="191" spans="1:7" ht="36" hidden="1" customHeight="1">
      <c r="A191" s="268" t="s">
        <v>2863</v>
      </c>
      <c r="B191" s="267" t="s">
        <v>2864</v>
      </c>
      <c r="C191" s="269"/>
      <c r="D191" s="269"/>
      <c r="E191" s="270" t="str">
        <f t="shared" si="8"/>
        <v/>
      </c>
      <c r="F191" s="266" t="str">
        <f t="shared" si="6"/>
        <v>否</v>
      </c>
      <c r="G191" s="250" t="str">
        <f t="shared" si="7"/>
        <v>项</v>
      </c>
    </row>
    <row r="192" spans="1:7" ht="36" customHeight="1">
      <c r="A192" s="262" t="s">
        <v>2865</v>
      </c>
      <c r="B192" s="263" t="s">
        <v>2866</v>
      </c>
      <c r="C192" s="264"/>
      <c r="D192" s="264"/>
      <c r="E192" s="265"/>
      <c r="F192" s="266" t="str">
        <f t="shared" si="6"/>
        <v>否</v>
      </c>
      <c r="G192" s="250" t="str">
        <f t="shared" si="7"/>
        <v>款</v>
      </c>
    </row>
    <row r="193" spans="1:7" ht="36" hidden="1" customHeight="1">
      <c r="A193" s="282">
        <v>2296001</v>
      </c>
      <c r="B193" s="267" t="s">
        <v>2867</v>
      </c>
      <c r="C193" s="269"/>
      <c r="D193" s="269"/>
      <c r="E193" s="270" t="str">
        <f t="shared" si="8"/>
        <v/>
      </c>
      <c r="F193" s="266" t="str">
        <f t="shared" si="6"/>
        <v>否</v>
      </c>
      <c r="G193" s="250" t="str">
        <f t="shared" si="7"/>
        <v>项</v>
      </c>
    </row>
    <row r="194" spans="1:7" ht="36" customHeight="1">
      <c r="A194" s="268" t="s">
        <v>2868</v>
      </c>
      <c r="B194" s="267" t="s">
        <v>2869</v>
      </c>
      <c r="C194" s="271"/>
      <c r="D194" s="271"/>
      <c r="E194" s="272"/>
      <c r="F194" s="266" t="str">
        <f t="shared" si="6"/>
        <v>否</v>
      </c>
      <c r="G194" s="250" t="str">
        <f t="shared" si="7"/>
        <v>项</v>
      </c>
    </row>
    <row r="195" spans="1:7" ht="36" customHeight="1">
      <c r="A195" s="268" t="s">
        <v>2870</v>
      </c>
      <c r="B195" s="267" t="s">
        <v>2871</v>
      </c>
      <c r="C195" s="271"/>
      <c r="D195" s="271"/>
      <c r="E195" s="272"/>
      <c r="F195" s="266" t="str">
        <f t="shared" si="6"/>
        <v>否</v>
      </c>
      <c r="G195" s="250" t="str">
        <f t="shared" si="7"/>
        <v>项</v>
      </c>
    </row>
    <row r="196" spans="1:7" ht="36" hidden="1" customHeight="1">
      <c r="A196" s="268" t="s">
        <v>2872</v>
      </c>
      <c r="B196" s="267" t="s">
        <v>2873</v>
      </c>
      <c r="C196" s="269"/>
      <c r="D196" s="269"/>
      <c r="E196" s="270" t="str">
        <f t="shared" ref="E196:E259" si="9">IF(C196&gt;0,D196/C196-1,IF(C196&lt;0,-(D196/C196-1),""))</f>
        <v/>
      </c>
      <c r="F196" s="266" t="str">
        <f t="shared" ref="F196:F259" si="10">IF(LEN(A196)=3,"是",IF(B196&lt;&gt;"",IF(SUM(C196:D196)&lt;&gt;0,"是","否"),"是"))</f>
        <v>否</v>
      </c>
      <c r="G196" s="250" t="str">
        <f t="shared" ref="G196:G259" si="11">IF(LEN(A196)=3,"类",IF(LEN(A196)=5,"款","项"))</f>
        <v>项</v>
      </c>
    </row>
    <row r="197" spans="1:7" ht="36" hidden="1" customHeight="1">
      <c r="A197" s="268" t="s">
        <v>2874</v>
      </c>
      <c r="B197" s="267" t="s">
        <v>2875</v>
      </c>
      <c r="C197" s="269"/>
      <c r="D197" s="269"/>
      <c r="E197" s="270" t="str">
        <f t="shared" si="9"/>
        <v/>
      </c>
      <c r="F197" s="266" t="str">
        <f t="shared" si="10"/>
        <v>否</v>
      </c>
      <c r="G197" s="250" t="str">
        <f t="shared" si="11"/>
        <v>项</v>
      </c>
    </row>
    <row r="198" spans="1:7" ht="36" customHeight="1">
      <c r="A198" s="268" t="s">
        <v>2876</v>
      </c>
      <c r="B198" s="267" t="s">
        <v>2877</v>
      </c>
      <c r="C198" s="271"/>
      <c r="D198" s="271"/>
      <c r="E198" s="272"/>
      <c r="F198" s="266" t="str">
        <f t="shared" si="10"/>
        <v>否</v>
      </c>
      <c r="G198" s="250" t="str">
        <f t="shared" si="11"/>
        <v>项</v>
      </c>
    </row>
    <row r="199" spans="1:7" ht="36" hidden="1" customHeight="1">
      <c r="A199" s="268" t="s">
        <v>2878</v>
      </c>
      <c r="B199" s="267" t="s">
        <v>2879</v>
      </c>
      <c r="C199" s="269"/>
      <c r="D199" s="269"/>
      <c r="E199" s="270" t="str">
        <f t="shared" si="9"/>
        <v/>
      </c>
      <c r="F199" s="266" t="str">
        <f t="shared" si="10"/>
        <v>否</v>
      </c>
      <c r="G199" s="250" t="str">
        <f t="shared" si="11"/>
        <v>项</v>
      </c>
    </row>
    <row r="200" spans="1:7" ht="36" hidden="1" customHeight="1">
      <c r="A200" s="268" t="s">
        <v>2880</v>
      </c>
      <c r="B200" s="267" t="s">
        <v>2881</v>
      </c>
      <c r="C200" s="269"/>
      <c r="D200" s="269"/>
      <c r="E200" s="270" t="str">
        <f t="shared" si="9"/>
        <v/>
      </c>
      <c r="F200" s="266" t="str">
        <f t="shared" si="10"/>
        <v>否</v>
      </c>
      <c r="G200" s="250" t="str">
        <f t="shared" si="11"/>
        <v>项</v>
      </c>
    </row>
    <row r="201" spans="1:7" ht="36" hidden="1" customHeight="1">
      <c r="A201" s="268" t="s">
        <v>2882</v>
      </c>
      <c r="B201" s="267" t="s">
        <v>2883</v>
      </c>
      <c r="C201" s="269"/>
      <c r="D201" s="269"/>
      <c r="E201" s="270" t="str">
        <f t="shared" si="9"/>
        <v/>
      </c>
      <c r="F201" s="266" t="str">
        <f t="shared" si="10"/>
        <v>否</v>
      </c>
      <c r="G201" s="250" t="str">
        <f t="shared" si="11"/>
        <v>项</v>
      </c>
    </row>
    <row r="202" spans="1:7" ht="36" hidden="1" customHeight="1">
      <c r="A202" s="268" t="s">
        <v>2884</v>
      </c>
      <c r="B202" s="267" t="s">
        <v>2885</v>
      </c>
      <c r="C202" s="269"/>
      <c r="D202" s="269"/>
      <c r="E202" s="270" t="str">
        <f t="shared" si="9"/>
        <v/>
      </c>
      <c r="F202" s="266" t="str">
        <f t="shared" si="10"/>
        <v>否</v>
      </c>
      <c r="G202" s="250" t="str">
        <f t="shared" si="11"/>
        <v>项</v>
      </c>
    </row>
    <row r="203" spans="1:7" ht="36" customHeight="1">
      <c r="A203" s="268" t="s">
        <v>2886</v>
      </c>
      <c r="B203" s="267" t="s">
        <v>2887</v>
      </c>
      <c r="C203" s="271"/>
      <c r="D203" s="271"/>
      <c r="E203" s="272"/>
      <c r="F203" s="266" t="str">
        <f t="shared" si="10"/>
        <v>否</v>
      </c>
      <c r="G203" s="250" t="str">
        <f t="shared" si="11"/>
        <v>项</v>
      </c>
    </row>
    <row r="204" spans="1:7" ht="36" customHeight="1">
      <c r="A204" s="262" t="s">
        <v>112</v>
      </c>
      <c r="B204" s="263" t="s">
        <v>2888</v>
      </c>
      <c r="C204" s="273">
        <v>32485</v>
      </c>
      <c r="D204" s="273">
        <v>30500</v>
      </c>
      <c r="E204" s="274">
        <v>-6.0999999999999999E-2</v>
      </c>
      <c r="F204" s="266" t="str">
        <f t="shared" si="10"/>
        <v>是</v>
      </c>
      <c r="G204" s="250" t="str">
        <f t="shared" si="11"/>
        <v>类</v>
      </c>
    </row>
    <row r="205" spans="1:7" ht="36" hidden="1" customHeight="1">
      <c r="A205" s="268" t="s">
        <v>2889</v>
      </c>
      <c r="B205" s="267" t="s">
        <v>2890</v>
      </c>
      <c r="C205" s="269"/>
      <c r="D205" s="269"/>
      <c r="E205" s="270" t="str">
        <f t="shared" si="9"/>
        <v/>
      </c>
      <c r="F205" s="266" t="str">
        <f t="shared" si="10"/>
        <v>否</v>
      </c>
      <c r="G205" s="250" t="str">
        <f t="shared" si="11"/>
        <v>项</v>
      </c>
    </row>
    <row r="206" spans="1:7" ht="36" hidden="1" customHeight="1">
      <c r="A206" s="268" t="s">
        <v>2891</v>
      </c>
      <c r="B206" s="267" t="s">
        <v>2892</v>
      </c>
      <c r="C206" s="269"/>
      <c r="D206" s="269"/>
      <c r="E206" s="270" t="str">
        <f t="shared" si="9"/>
        <v/>
      </c>
      <c r="F206" s="266" t="str">
        <f t="shared" si="10"/>
        <v>否</v>
      </c>
      <c r="G206" s="250" t="str">
        <f t="shared" si="11"/>
        <v>项</v>
      </c>
    </row>
    <row r="207" spans="1:7" ht="36" hidden="1" customHeight="1">
      <c r="A207" s="268" t="s">
        <v>2893</v>
      </c>
      <c r="B207" s="267" t="s">
        <v>2894</v>
      </c>
      <c r="C207" s="269"/>
      <c r="D207" s="269"/>
      <c r="E207" s="270" t="str">
        <f t="shared" si="9"/>
        <v/>
      </c>
      <c r="F207" s="266" t="str">
        <f t="shared" si="10"/>
        <v>否</v>
      </c>
      <c r="G207" s="250" t="str">
        <f t="shared" si="11"/>
        <v>项</v>
      </c>
    </row>
    <row r="208" spans="1:7" ht="36" hidden="1" customHeight="1">
      <c r="A208" s="268" t="s">
        <v>2895</v>
      </c>
      <c r="B208" s="267" t="s">
        <v>2896</v>
      </c>
      <c r="C208" s="269"/>
      <c r="D208" s="269"/>
      <c r="E208" s="270" t="str">
        <f t="shared" si="9"/>
        <v/>
      </c>
      <c r="F208" s="266" t="str">
        <f t="shared" si="10"/>
        <v>否</v>
      </c>
      <c r="G208" s="250" t="str">
        <f t="shared" si="11"/>
        <v>项</v>
      </c>
    </row>
    <row r="209" spans="1:7" ht="36" hidden="1" customHeight="1">
      <c r="A209" s="268" t="s">
        <v>2897</v>
      </c>
      <c r="B209" s="267" t="s">
        <v>2898</v>
      </c>
      <c r="C209" s="269"/>
      <c r="D209" s="269"/>
      <c r="E209" s="270" t="str">
        <f t="shared" si="9"/>
        <v/>
      </c>
      <c r="F209" s="266" t="str">
        <f t="shared" si="10"/>
        <v>否</v>
      </c>
      <c r="G209" s="250" t="str">
        <f t="shared" si="11"/>
        <v>项</v>
      </c>
    </row>
    <row r="210" spans="1:7" ht="36" hidden="1" customHeight="1">
      <c r="A210" s="268" t="s">
        <v>2899</v>
      </c>
      <c r="B210" s="267" t="s">
        <v>2900</v>
      </c>
      <c r="C210" s="269"/>
      <c r="D210" s="269"/>
      <c r="E210" s="270" t="str">
        <f t="shared" si="9"/>
        <v/>
      </c>
      <c r="F210" s="266" t="str">
        <f t="shared" si="10"/>
        <v>否</v>
      </c>
      <c r="G210" s="250" t="str">
        <f t="shared" si="11"/>
        <v>项</v>
      </c>
    </row>
    <row r="211" spans="1:7" ht="36" hidden="1" customHeight="1">
      <c r="A211" s="268" t="s">
        <v>2901</v>
      </c>
      <c r="B211" s="267" t="s">
        <v>2902</v>
      </c>
      <c r="C211" s="269"/>
      <c r="D211" s="269"/>
      <c r="E211" s="270" t="str">
        <f t="shared" si="9"/>
        <v/>
      </c>
      <c r="F211" s="266" t="str">
        <f t="shared" si="10"/>
        <v>否</v>
      </c>
      <c r="G211" s="250" t="str">
        <f t="shared" si="11"/>
        <v>项</v>
      </c>
    </row>
    <row r="212" spans="1:7" ht="36" hidden="1" customHeight="1">
      <c r="A212" s="268" t="s">
        <v>2903</v>
      </c>
      <c r="B212" s="267" t="s">
        <v>2904</v>
      </c>
      <c r="C212" s="269"/>
      <c r="D212" s="269"/>
      <c r="E212" s="270" t="str">
        <f t="shared" si="9"/>
        <v/>
      </c>
      <c r="F212" s="266" t="str">
        <f t="shared" si="10"/>
        <v>否</v>
      </c>
      <c r="G212" s="250" t="str">
        <f t="shared" si="11"/>
        <v>项</v>
      </c>
    </row>
    <row r="213" spans="1:7" ht="36" hidden="1" customHeight="1">
      <c r="A213" s="268" t="s">
        <v>2905</v>
      </c>
      <c r="B213" s="267" t="s">
        <v>2906</v>
      </c>
      <c r="C213" s="269"/>
      <c r="D213" s="269"/>
      <c r="E213" s="270" t="str">
        <f t="shared" si="9"/>
        <v/>
      </c>
      <c r="F213" s="266" t="str">
        <f t="shared" si="10"/>
        <v>否</v>
      </c>
      <c r="G213" s="250" t="str">
        <f t="shared" si="11"/>
        <v>项</v>
      </c>
    </row>
    <row r="214" spans="1:7" ht="36" hidden="1" customHeight="1">
      <c r="A214" s="268" t="s">
        <v>2907</v>
      </c>
      <c r="B214" s="267" t="s">
        <v>2908</v>
      </c>
      <c r="C214" s="269"/>
      <c r="D214" s="269"/>
      <c r="E214" s="270" t="str">
        <f t="shared" si="9"/>
        <v/>
      </c>
      <c r="F214" s="266" t="str">
        <f t="shared" si="10"/>
        <v>否</v>
      </c>
      <c r="G214" s="250" t="str">
        <f t="shared" si="11"/>
        <v>项</v>
      </c>
    </row>
    <row r="215" spans="1:7" ht="36" hidden="1" customHeight="1">
      <c r="A215" s="268" t="s">
        <v>2909</v>
      </c>
      <c r="B215" s="267" t="s">
        <v>2910</v>
      </c>
      <c r="C215" s="269"/>
      <c r="D215" s="269"/>
      <c r="E215" s="270" t="str">
        <f t="shared" si="9"/>
        <v/>
      </c>
      <c r="F215" s="266" t="str">
        <f t="shared" si="10"/>
        <v>否</v>
      </c>
      <c r="G215" s="250" t="str">
        <f t="shared" si="11"/>
        <v>项</v>
      </c>
    </row>
    <row r="216" spans="1:7" ht="36" hidden="1" customHeight="1">
      <c r="A216" s="268" t="s">
        <v>2911</v>
      </c>
      <c r="B216" s="267" t="s">
        <v>2912</v>
      </c>
      <c r="C216" s="269"/>
      <c r="D216" s="269"/>
      <c r="E216" s="270" t="str">
        <f t="shared" si="9"/>
        <v/>
      </c>
      <c r="F216" s="266" t="str">
        <f t="shared" si="10"/>
        <v>否</v>
      </c>
      <c r="G216" s="250" t="str">
        <f t="shared" si="11"/>
        <v>项</v>
      </c>
    </row>
    <row r="217" spans="1:7" ht="36" hidden="1" customHeight="1">
      <c r="A217" s="268" t="s">
        <v>2913</v>
      </c>
      <c r="B217" s="267" t="s">
        <v>2914</v>
      </c>
      <c r="C217" s="269"/>
      <c r="D217" s="269"/>
      <c r="E217" s="270" t="str">
        <f t="shared" si="9"/>
        <v/>
      </c>
      <c r="F217" s="266" t="str">
        <f t="shared" si="10"/>
        <v>否</v>
      </c>
      <c r="G217" s="250" t="str">
        <f t="shared" si="11"/>
        <v>项</v>
      </c>
    </row>
    <row r="218" spans="1:7" ht="36" hidden="1" customHeight="1">
      <c r="A218" s="268" t="s">
        <v>2915</v>
      </c>
      <c r="B218" s="267" t="s">
        <v>2916</v>
      </c>
      <c r="C218" s="269"/>
      <c r="D218" s="269"/>
      <c r="E218" s="270" t="str">
        <f t="shared" si="9"/>
        <v/>
      </c>
      <c r="F218" s="266" t="str">
        <f t="shared" si="10"/>
        <v>否</v>
      </c>
      <c r="G218" s="250" t="str">
        <f t="shared" si="11"/>
        <v>项</v>
      </c>
    </row>
    <row r="219" spans="1:7" ht="36" customHeight="1">
      <c r="A219" s="268" t="s">
        <v>2917</v>
      </c>
      <c r="B219" s="267" t="s">
        <v>2918</v>
      </c>
      <c r="C219" s="271"/>
      <c r="D219" s="271"/>
      <c r="E219" s="272"/>
      <c r="F219" s="266" t="str">
        <f t="shared" si="10"/>
        <v>否</v>
      </c>
      <c r="G219" s="250" t="str">
        <f t="shared" si="11"/>
        <v>项</v>
      </c>
    </row>
    <row r="220" spans="1:7" ht="36" customHeight="1">
      <c r="A220" s="268" t="s">
        <v>2919</v>
      </c>
      <c r="B220" s="267" t="s">
        <v>2920</v>
      </c>
      <c r="C220" s="271">
        <v>32485</v>
      </c>
      <c r="D220" s="271">
        <v>30500</v>
      </c>
      <c r="E220" s="272">
        <v>-6.0999999999999999E-2</v>
      </c>
      <c r="F220" s="266" t="str">
        <f t="shared" si="10"/>
        <v>是</v>
      </c>
      <c r="G220" s="250" t="str">
        <f t="shared" si="11"/>
        <v>项</v>
      </c>
    </row>
    <row r="221" spans="1:7" ht="36" customHeight="1">
      <c r="A221" s="262" t="s">
        <v>114</v>
      </c>
      <c r="B221" s="263" t="s">
        <v>2921</v>
      </c>
      <c r="C221" s="273">
        <v>199</v>
      </c>
      <c r="D221" s="273">
        <v>600</v>
      </c>
      <c r="E221" s="274">
        <v>2.0150000000000001</v>
      </c>
      <c r="F221" s="266" t="str">
        <f t="shared" si="10"/>
        <v>是</v>
      </c>
      <c r="G221" s="250" t="str">
        <f t="shared" si="11"/>
        <v>类</v>
      </c>
    </row>
    <row r="222" spans="1:7" ht="36" customHeight="1">
      <c r="A222" s="281">
        <v>23304</v>
      </c>
      <c r="B222" s="263" t="s">
        <v>2922</v>
      </c>
      <c r="C222" s="269">
        <v>199</v>
      </c>
      <c r="D222" s="269">
        <v>600</v>
      </c>
      <c r="E222" s="270">
        <v>2.0150000000000001</v>
      </c>
      <c r="F222" s="266" t="str">
        <f t="shared" si="10"/>
        <v>是</v>
      </c>
      <c r="G222" s="250" t="str">
        <f t="shared" si="11"/>
        <v>款</v>
      </c>
    </row>
    <row r="223" spans="1:7" ht="36" hidden="1" customHeight="1">
      <c r="A223" s="268" t="s">
        <v>2923</v>
      </c>
      <c r="B223" s="267" t="s">
        <v>2924</v>
      </c>
      <c r="C223" s="269"/>
      <c r="D223" s="269"/>
      <c r="E223" s="270" t="str">
        <f t="shared" si="9"/>
        <v/>
      </c>
      <c r="F223" s="266" t="str">
        <f t="shared" si="10"/>
        <v>否</v>
      </c>
      <c r="G223" s="250" t="str">
        <f t="shared" si="11"/>
        <v>项</v>
      </c>
    </row>
    <row r="224" spans="1:7" ht="36" hidden="1" customHeight="1">
      <c r="A224" s="268" t="s">
        <v>2925</v>
      </c>
      <c r="B224" s="267" t="s">
        <v>2926</v>
      </c>
      <c r="C224" s="269"/>
      <c r="D224" s="269"/>
      <c r="E224" s="270" t="str">
        <f t="shared" si="9"/>
        <v/>
      </c>
      <c r="F224" s="266" t="str">
        <f t="shared" si="10"/>
        <v>否</v>
      </c>
      <c r="G224" s="250" t="str">
        <f t="shared" si="11"/>
        <v>项</v>
      </c>
    </row>
    <row r="225" spans="1:7" ht="36" hidden="1" customHeight="1">
      <c r="A225" s="268" t="s">
        <v>2927</v>
      </c>
      <c r="B225" s="267" t="s">
        <v>2928</v>
      </c>
      <c r="C225" s="269"/>
      <c r="D225" s="269"/>
      <c r="E225" s="270" t="str">
        <f t="shared" si="9"/>
        <v/>
      </c>
      <c r="F225" s="266" t="str">
        <f t="shared" si="10"/>
        <v>否</v>
      </c>
      <c r="G225" s="250" t="str">
        <f t="shared" si="11"/>
        <v>项</v>
      </c>
    </row>
    <row r="226" spans="1:7" ht="36" hidden="1" customHeight="1">
      <c r="A226" s="268" t="s">
        <v>2929</v>
      </c>
      <c r="B226" s="267" t="s">
        <v>2930</v>
      </c>
      <c r="C226" s="269"/>
      <c r="D226" s="269"/>
      <c r="E226" s="270" t="str">
        <f t="shared" si="9"/>
        <v/>
      </c>
      <c r="F226" s="266" t="str">
        <f t="shared" si="10"/>
        <v>否</v>
      </c>
      <c r="G226" s="250" t="str">
        <f t="shared" si="11"/>
        <v>项</v>
      </c>
    </row>
    <row r="227" spans="1:7" ht="36" hidden="1" customHeight="1">
      <c r="A227" s="268" t="s">
        <v>2931</v>
      </c>
      <c r="B227" s="267" t="s">
        <v>2932</v>
      </c>
      <c r="C227" s="269"/>
      <c r="D227" s="269"/>
      <c r="E227" s="270" t="str">
        <f t="shared" si="9"/>
        <v/>
      </c>
      <c r="F227" s="266" t="str">
        <f t="shared" si="10"/>
        <v>否</v>
      </c>
      <c r="G227" s="250" t="str">
        <f t="shared" si="11"/>
        <v>项</v>
      </c>
    </row>
    <row r="228" spans="1:7" ht="36" hidden="1" customHeight="1">
      <c r="A228" s="268" t="s">
        <v>2933</v>
      </c>
      <c r="B228" s="267" t="s">
        <v>2934</v>
      </c>
      <c r="C228" s="269"/>
      <c r="D228" s="269"/>
      <c r="E228" s="270" t="str">
        <f t="shared" si="9"/>
        <v/>
      </c>
      <c r="F228" s="266" t="str">
        <f t="shared" si="10"/>
        <v>否</v>
      </c>
      <c r="G228" s="250" t="str">
        <f t="shared" si="11"/>
        <v>项</v>
      </c>
    </row>
    <row r="229" spans="1:7" ht="36" hidden="1" customHeight="1">
      <c r="A229" s="268" t="s">
        <v>2935</v>
      </c>
      <c r="B229" s="267" t="s">
        <v>2936</v>
      </c>
      <c r="C229" s="269"/>
      <c r="D229" s="269"/>
      <c r="E229" s="270" t="str">
        <f t="shared" si="9"/>
        <v/>
      </c>
      <c r="F229" s="266" t="str">
        <f t="shared" si="10"/>
        <v>否</v>
      </c>
      <c r="G229" s="250" t="str">
        <f t="shared" si="11"/>
        <v>项</v>
      </c>
    </row>
    <row r="230" spans="1:7" ht="36" hidden="1" customHeight="1">
      <c r="A230" s="268" t="s">
        <v>2937</v>
      </c>
      <c r="B230" s="267" t="s">
        <v>2938</v>
      </c>
      <c r="C230" s="269"/>
      <c r="D230" s="269"/>
      <c r="E230" s="270" t="str">
        <f t="shared" si="9"/>
        <v/>
      </c>
      <c r="F230" s="266" t="str">
        <f t="shared" si="10"/>
        <v>否</v>
      </c>
      <c r="G230" s="250" t="str">
        <f t="shared" si="11"/>
        <v>项</v>
      </c>
    </row>
    <row r="231" spans="1:7" ht="36" hidden="1" customHeight="1">
      <c r="A231" s="268" t="s">
        <v>2939</v>
      </c>
      <c r="B231" s="267" t="s">
        <v>2940</v>
      </c>
      <c r="C231" s="269"/>
      <c r="D231" s="269"/>
      <c r="E231" s="270" t="str">
        <f t="shared" si="9"/>
        <v/>
      </c>
      <c r="F231" s="266" t="str">
        <f t="shared" si="10"/>
        <v>否</v>
      </c>
      <c r="G231" s="250" t="str">
        <f t="shared" si="11"/>
        <v>项</v>
      </c>
    </row>
    <row r="232" spans="1:7" ht="36" hidden="1" customHeight="1">
      <c r="A232" s="268" t="s">
        <v>2941</v>
      </c>
      <c r="B232" s="267" t="s">
        <v>2942</v>
      </c>
      <c r="C232" s="269"/>
      <c r="D232" s="269"/>
      <c r="E232" s="270" t="str">
        <f t="shared" si="9"/>
        <v/>
      </c>
      <c r="F232" s="266" t="str">
        <f t="shared" si="10"/>
        <v>否</v>
      </c>
      <c r="G232" s="250" t="str">
        <f t="shared" si="11"/>
        <v>项</v>
      </c>
    </row>
    <row r="233" spans="1:7" ht="36" hidden="1" customHeight="1">
      <c r="A233" s="268" t="s">
        <v>2943</v>
      </c>
      <c r="B233" s="267" t="s">
        <v>2944</v>
      </c>
      <c r="C233" s="269"/>
      <c r="D233" s="269"/>
      <c r="E233" s="270" t="str">
        <f t="shared" si="9"/>
        <v/>
      </c>
      <c r="F233" s="266" t="str">
        <f t="shared" si="10"/>
        <v>否</v>
      </c>
      <c r="G233" s="250" t="str">
        <f t="shared" si="11"/>
        <v>项</v>
      </c>
    </row>
    <row r="234" spans="1:7" ht="36" hidden="1" customHeight="1">
      <c r="A234" s="268" t="s">
        <v>2945</v>
      </c>
      <c r="B234" s="267" t="s">
        <v>2946</v>
      </c>
      <c r="C234" s="269"/>
      <c r="D234" s="269"/>
      <c r="E234" s="270" t="str">
        <f t="shared" si="9"/>
        <v/>
      </c>
      <c r="F234" s="266" t="str">
        <f t="shared" si="10"/>
        <v>否</v>
      </c>
      <c r="G234" s="250" t="str">
        <f t="shared" si="11"/>
        <v>项</v>
      </c>
    </row>
    <row r="235" spans="1:7" ht="36" hidden="1" customHeight="1">
      <c r="A235" s="268" t="s">
        <v>2947</v>
      </c>
      <c r="B235" s="267" t="s">
        <v>2948</v>
      </c>
      <c r="C235" s="269"/>
      <c r="D235" s="269"/>
      <c r="E235" s="270" t="str">
        <f t="shared" si="9"/>
        <v/>
      </c>
      <c r="F235" s="266" t="str">
        <f t="shared" si="10"/>
        <v>否</v>
      </c>
      <c r="G235" s="250" t="str">
        <f t="shared" si="11"/>
        <v>项</v>
      </c>
    </row>
    <row r="236" spans="1:7" ht="36" hidden="1" customHeight="1">
      <c r="A236" s="268" t="s">
        <v>2949</v>
      </c>
      <c r="B236" s="267" t="s">
        <v>2950</v>
      </c>
      <c r="C236" s="269"/>
      <c r="D236" s="269"/>
      <c r="E236" s="270" t="str">
        <f t="shared" si="9"/>
        <v/>
      </c>
      <c r="F236" s="266" t="str">
        <f t="shared" si="10"/>
        <v>否</v>
      </c>
      <c r="G236" s="250" t="str">
        <f t="shared" si="11"/>
        <v>项</v>
      </c>
    </row>
    <row r="237" spans="1:7" ht="36" customHeight="1">
      <c r="A237" s="268" t="s">
        <v>2951</v>
      </c>
      <c r="B237" s="267" t="s">
        <v>2952</v>
      </c>
      <c r="C237" s="271"/>
      <c r="D237" s="271"/>
      <c r="E237" s="272"/>
      <c r="F237" s="266" t="str">
        <f t="shared" si="10"/>
        <v>否</v>
      </c>
      <c r="G237" s="250" t="str">
        <f t="shared" si="11"/>
        <v>项</v>
      </c>
    </row>
    <row r="238" spans="1:7" ht="36" customHeight="1">
      <c r="A238" s="268" t="s">
        <v>2953</v>
      </c>
      <c r="B238" s="267" t="s">
        <v>2954</v>
      </c>
      <c r="C238" s="271">
        <v>199</v>
      </c>
      <c r="D238" s="271">
        <v>600</v>
      </c>
      <c r="E238" s="272">
        <v>2.0150000000000001</v>
      </c>
      <c r="F238" s="266" t="str">
        <f t="shared" si="10"/>
        <v>是</v>
      </c>
      <c r="G238" s="250" t="str">
        <f t="shared" si="11"/>
        <v>项</v>
      </c>
    </row>
    <row r="239" spans="1:7" ht="36" customHeight="1">
      <c r="A239" s="281" t="s">
        <v>2955</v>
      </c>
      <c r="B239" s="263" t="s">
        <v>2956</v>
      </c>
      <c r="C239" s="264">
        <v>5000</v>
      </c>
      <c r="D239" s="264"/>
      <c r="E239" s="265">
        <v>-1</v>
      </c>
      <c r="F239" s="266" t="str">
        <f t="shared" si="10"/>
        <v>是</v>
      </c>
      <c r="G239" s="250" t="str">
        <f t="shared" si="11"/>
        <v>类</v>
      </c>
    </row>
    <row r="240" spans="1:7" ht="36" hidden="1" customHeight="1">
      <c r="A240" s="281" t="s">
        <v>2957</v>
      </c>
      <c r="B240" s="263" t="s">
        <v>2958</v>
      </c>
      <c r="C240" s="273">
        <f>SUM(C241:C252)</f>
        <v>0</v>
      </c>
      <c r="D240" s="273">
        <f>SUM(D241:D252)</f>
        <v>0</v>
      </c>
      <c r="E240" s="274" t="str">
        <f t="shared" si="9"/>
        <v/>
      </c>
      <c r="F240" s="266" t="str">
        <f t="shared" si="10"/>
        <v>否</v>
      </c>
      <c r="G240" s="250" t="str">
        <f t="shared" si="11"/>
        <v>款</v>
      </c>
    </row>
    <row r="241" spans="1:7" ht="36" hidden="1" customHeight="1">
      <c r="A241" s="282" t="s">
        <v>2959</v>
      </c>
      <c r="B241" s="267" t="s">
        <v>2960</v>
      </c>
      <c r="C241" s="269"/>
      <c r="D241" s="269"/>
      <c r="E241" s="270" t="str">
        <f t="shared" si="9"/>
        <v/>
      </c>
      <c r="F241" s="266" t="str">
        <f t="shared" si="10"/>
        <v>否</v>
      </c>
      <c r="G241" s="250" t="str">
        <f t="shared" si="11"/>
        <v>项</v>
      </c>
    </row>
    <row r="242" spans="1:7" ht="36" hidden="1" customHeight="1">
      <c r="A242" s="282" t="s">
        <v>2961</v>
      </c>
      <c r="B242" s="267" t="s">
        <v>2962</v>
      </c>
      <c r="C242" s="269"/>
      <c r="D242" s="269"/>
      <c r="E242" s="270" t="str">
        <f t="shared" si="9"/>
        <v/>
      </c>
      <c r="F242" s="266" t="str">
        <f t="shared" si="10"/>
        <v>否</v>
      </c>
      <c r="G242" s="250" t="str">
        <f t="shared" si="11"/>
        <v>项</v>
      </c>
    </row>
    <row r="243" spans="1:7" ht="36" hidden="1" customHeight="1">
      <c r="A243" s="282" t="s">
        <v>2963</v>
      </c>
      <c r="B243" s="267" t="s">
        <v>2964</v>
      </c>
      <c r="C243" s="269"/>
      <c r="D243" s="269"/>
      <c r="E243" s="270" t="str">
        <f t="shared" si="9"/>
        <v/>
      </c>
      <c r="F243" s="266" t="str">
        <f t="shared" si="10"/>
        <v>否</v>
      </c>
      <c r="G243" s="250" t="str">
        <f t="shared" si="11"/>
        <v>项</v>
      </c>
    </row>
    <row r="244" spans="1:7" ht="36" hidden="1" customHeight="1">
      <c r="A244" s="282" t="s">
        <v>2965</v>
      </c>
      <c r="B244" s="267" t="s">
        <v>2966</v>
      </c>
      <c r="C244" s="269"/>
      <c r="D244" s="269"/>
      <c r="E244" s="270" t="str">
        <f t="shared" si="9"/>
        <v/>
      </c>
      <c r="F244" s="266" t="str">
        <f t="shared" si="10"/>
        <v>否</v>
      </c>
      <c r="G244" s="250" t="str">
        <f t="shared" si="11"/>
        <v>项</v>
      </c>
    </row>
    <row r="245" spans="1:7" ht="36" hidden="1" customHeight="1">
      <c r="A245" s="282" t="s">
        <v>2967</v>
      </c>
      <c r="B245" s="267" t="s">
        <v>2968</v>
      </c>
      <c r="C245" s="269"/>
      <c r="D245" s="269"/>
      <c r="E245" s="270" t="str">
        <f t="shared" si="9"/>
        <v/>
      </c>
      <c r="F245" s="266" t="str">
        <f t="shared" si="10"/>
        <v>否</v>
      </c>
      <c r="G245" s="250" t="str">
        <f t="shared" si="11"/>
        <v>项</v>
      </c>
    </row>
    <row r="246" spans="1:7" ht="36" hidden="1" customHeight="1">
      <c r="A246" s="282" t="s">
        <v>2969</v>
      </c>
      <c r="B246" s="267" t="s">
        <v>2970</v>
      </c>
      <c r="C246" s="269"/>
      <c r="D246" s="269"/>
      <c r="E246" s="270" t="str">
        <f t="shared" si="9"/>
        <v/>
      </c>
      <c r="F246" s="266" t="str">
        <f t="shared" si="10"/>
        <v>否</v>
      </c>
      <c r="G246" s="250" t="str">
        <f t="shared" si="11"/>
        <v>项</v>
      </c>
    </row>
    <row r="247" spans="1:7" ht="36" hidden="1" customHeight="1">
      <c r="A247" s="282" t="s">
        <v>2971</v>
      </c>
      <c r="B247" s="267" t="s">
        <v>2972</v>
      </c>
      <c r="C247" s="269"/>
      <c r="D247" s="269"/>
      <c r="E247" s="270" t="str">
        <f t="shared" si="9"/>
        <v/>
      </c>
      <c r="F247" s="266" t="str">
        <f t="shared" si="10"/>
        <v>否</v>
      </c>
      <c r="G247" s="250" t="str">
        <f t="shared" si="11"/>
        <v>项</v>
      </c>
    </row>
    <row r="248" spans="1:7" ht="36" hidden="1" customHeight="1">
      <c r="A248" s="282" t="s">
        <v>2973</v>
      </c>
      <c r="B248" s="267" t="s">
        <v>2974</v>
      </c>
      <c r="C248" s="269"/>
      <c r="D248" s="269"/>
      <c r="E248" s="270" t="str">
        <f t="shared" si="9"/>
        <v/>
      </c>
      <c r="F248" s="266" t="str">
        <f t="shared" si="10"/>
        <v>否</v>
      </c>
      <c r="G248" s="250" t="str">
        <f t="shared" si="11"/>
        <v>项</v>
      </c>
    </row>
    <row r="249" spans="1:7" ht="36" hidden="1" customHeight="1">
      <c r="A249" s="282" t="s">
        <v>2975</v>
      </c>
      <c r="B249" s="267" t="s">
        <v>2976</v>
      </c>
      <c r="C249" s="269"/>
      <c r="D249" s="269"/>
      <c r="E249" s="270" t="str">
        <f t="shared" si="9"/>
        <v/>
      </c>
      <c r="F249" s="266" t="str">
        <f t="shared" si="10"/>
        <v>否</v>
      </c>
      <c r="G249" s="250" t="str">
        <f t="shared" si="11"/>
        <v>项</v>
      </c>
    </row>
    <row r="250" spans="1:7" ht="36" hidden="1" customHeight="1">
      <c r="A250" s="282" t="s">
        <v>2977</v>
      </c>
      <c r="B250" s="267" t="s">
        <v>2978</v>
      </c>
      <c r="C250" s="269"/>
      <c r="D250" s="269"/>
      <c r="E250" s="270" t="str">
        <f t="shared" si="9"/>
        <v/>
      </c>
      <c r="F250" s="266" t="str">
        <f t="shared" si="10"/>
        <v>否</v>
      </c>
      <c r="G250" s="250" t="str">
        <f t="shared" si="11"/>
        <v>项</v>
      </c>
    </row>
    <row r="251" spans="1:7" ht="36" hidden="1" customHeight="1">
      <c r="A251" s="282" t="s">
        <v>2979</v>
      </c>
      <c r="B251" s="267" t="s">
        <v>2980</v>
      </c>
      <c r="C251" s="269"/>
      <c r="D251" s="269"/>
      <c r="E251" s="270" t="str">
        <f t="shared" si="9"/>
        <v/>
      </c>
      <c r="F251" s="266" t="str">
        <f t="shared" si="10"/>
        <v>否</v>
      </c>
      <c r="G251" s="250" t="str">
        <f t="shared" si="11"/>
        <v>项</v>
      </c>
    </row>
    <row r="252" spans="1:7" ht="36" hidden="1" customHeight="1">
      <c r="A252" s="282" t="s">
        <v>2981</v>
      </c>
      <c r="B252" s="267" t="s">
        <v>2982</v>
      </c>
      <c r="C252" s="269"/>
      <c r="D252" s="269"/>
      <c r="E252" s="270" t="str">
        <f t="shared" si="9"/>
        <v/>
      </c>
      <c r="F252" s="266" t="str">
        <f t="shared" si="10"/>
        <v>否</v>
      </c>
      <c r="G252" s="250" t="str">
        <f t="shared" si="11"/>
        <v>项</v>
      </c>
    </row>
    <row r="253" spans="1:7" ht="36" hidden="1" customHeight="1">
      <c r="A253" s="281" t="s">
        <v>2983</v>
      </c>
      <c r="B253" s="263" t="s">
        <v>2984</v>
      </c>
      <c r="C253" s="273">
        <f>SUM(C254:C259)</f>
        <v>0</v>
      </c>
      <c r="D253" s="273">
        <f>SUM(D254:D259)</f>
        <v>0</v>
      </c>
      <c r="E253" s="274" t="str">
        <f t="shared" si="9"/>
        <v/>
      </c>
      <c r="F253" s="266" t="str">
        <f t="shared" si="10"/>
        <v>否</v>
      </c>
      <c r="G253" s="250" t="str">
        <f t="shared" si="11"/>
        <v>款</v>
      </c>
    </row>
    <row r="254" spans="1:7" ht="36" hidden="1" customHeight="1">
      <c r="A254" s="282" t="s">
        <v>2985</v>
      </c>
      <c r="B254" s="267" t="s">
        <v>2986</v>
      </c>
      <c r="C254" s="269"/>
      <c r="D254" s="269"/>
      <c r="E254" s="270" t="str">
        <f t="shared" si="9"/>
        <v/>
      </c>
      <c r="F254" s="266" t="str">
        <f t="shared" si="10"/>
        <v>否</v>
      </c>
      <c r="G254" s="250" t="str">
        <f t="shared" si="11"/>
        <v>项</v>
      </c>
    </row>
    <row r="255" spans="1:7" ht="36" hidden="1" customHeight="1">
      <c r="A255" s="282" t="s">
        <v>2987</v>
      </c>
      <c r="B255" s="267" t="s">
        <v>2988</v>
      </c>
      <c r="C255" s="269"/>
      <c r="D255" s="269"/>
      <c r="E255" s="270" t="str">
        <f t="shared" si="9"/>
        <v/>
      </c>
      <c r="F255" s="266" t="str">
        <f t="shared" si="10"/>
        <v>否</v>
      </c>
      <c r="G255" s="250" t="str">
        <f t="shared" si="11"/>
        <v>项</v>
      </c>
    </row>
    <row r="256" spans="1:7" ht="36" hidden="1" customHeight="1">
      <c r="A256" s="282" t="s">
        <v>2989</v>
      </c>
      <c r="B256" s="267" t="s">
        <v>2990</v>
      </c>
      <c r="C256" s="269"/>
      <c r="D256" s="269"/>
      <c r="E256" s="270" t="str">
        <f t="shared" si="9"/>
        <v/>
      </c>
      <c r="F256" s="266" t="str">
        <f t="shared" si="10"/>
        <v>否</v>
      </c>
      <c r="G256" s="250" t="str">
        <f t="shared" si="11"/>
        <v>项</v>
      </c>
    </row>
    <row r="257" spans="1:7" ht="36" hidden="1" customHeight="1">
      <c r="A257" s="282" t="s">
        <v>2991</v>
      </c>
      <c r="B257" s="267" t="s">
        <v>2992</v>
      </c>
      <c r="C257" s="269"/>
      <c r="D257" s="269"/>
      <c r="E257" s="270" t="str">
        <f t="shared" si="9"/>
        <v/>
      </c>
      <c r="F257" s="266" t="str">
        <f t="shared" si="10"/>
        <v>否</v>
      </c>
      <c r="G257" s="250" t="str">
        <f t="shared" si="11"/>
        <v>项</v>
      </c>
    </row>
    <row r="258" spans="1:7" ht="36" hidden="1" customHeight="1">
      <c r="A258" s="282" t="s">
        <v>2993</v>
      </c>
      <c r="B258" s="267" t="s">
        <v>2994</v>
      </c>
      <c r="C258" s="269"/>
      <c r="D258" s="269"/>
      <c r="E258" s="270" t="str">
        <f t="shared" si="9"/>
        <v/>
      </c>
      <c r="F258" s="266" t="str">
        <f t="shared" si="10"/>
        <v>否</v>
      </c>
      <c r="G258" s="250" t="str">
        <f t="shared" si="11"/>
        <v>项</v>
      </c>
    </row>
    <row r="259" spans="1:7" ht="36" hidden="1" customHeight="1">
      <c r="A259" s="282" t="s">
        <v>2995</v>
      </c>
      <c r="B259" s="267" t="s">
        <v>2996</v>
      </c>
      <c r="C259" s="269"/>
      <c r="D259" s="269"/>
      <c r="E259" s="270" t="str">
        <f t="shared" si="9"/>
        <v/>
      </c>
      <c r="F259" s="266" t="str">
        <f t="shared" si="10"/>
        <v>否</v>
      </c>
      <c r="G259" s="250" t="str">
        <f t="shared" si="11"/>
        <v>项</v>
      </c>
    </row>
    <row r="260" spans="1:7" ht="36" customHeight="1">
      <c r="A260" s="268"/>
      <c r="B260" s="267"/>
      <c r="C260" s="271"/>
      <c r="D260" s="271"/>
      <c r="E260" s="265"/>
      <c r="F260" s="266" t="str">
        <f>IF(LEN(A260)=3,"是",IF(B260&lt;&gt;"",IF(SUM(C260:D260)&lt;&gt;0,"是","否"),"是"))</f>
        <v>是</v>
      </c>
      <c r="G260" s="250"/>
    </row>
    <row r="261" spans="1:7" ht="36" customHeight="1">
      <c r="A261" s="283"/>
      <c r="B261" s="284" t="s">
        <v>3017</v>
      </c>
      <c r="C261" s="264">
        <v>468917</v>
      </c>
      <c r="D261" s="264">
        <v>481490</v>
      </c>
      <c r="E261" s="265">
        <v>2.7E-2</v>
      </c>
      <c r="F261" s="266" t="str">
        <f>IF(LEN(A261)=3,"是",IF(B261&lt;&gt;"",IF(SUM(C261:D261)&lt;&gt;0,"是","否"),"是"))</f>
        <v>是</v>
      </c>
      <c r="G261" s="250"/>
    </row>
    <row r="262" spans="1:7" ht="36" customHeight="1">
      <c r="A262" s="285" t="s">
        <v>2998</v>
      </c>
      <c r="B262" s="286" t="s">
        <v>119</v>
      </c>
      <c r="C262" s="58">
        <v>14506</v>
      </c>
      <c r="D262" s="58">
        <v>3986</v>
      </c>
      <c r="E262" s="93">
        <v>-0.72499999999999998</v>
      </c>
      <c r="F262" s="266" t="str">
        <f t="shared" ref="F262:F271" si="12">IF(LEN(A262)=3,"是",IF(B262&lt;&gt;"",IF(SUM(C262:D262)&lt;&gt;0,"是","否"),"是"))</f>
        <v>是</v>
      </c>
      <c r="G262" s="250"/>
    </row>
    <row r="263" spans="1:7" ht="36" customHeight="1">
      <c r="A263" s="285" t="s">
        <v>2999</v>
      </c>
      <c r="B263" s="287" t="s">
        <v>3000</v>
      </c>
      <c r="C263" s="65">
        <v>3220</v>
      </c>
      <c r="D263" s="65">
        <v>3220</v>
      </c>
      <c r="E263" s="95"/>
      <c r="F263" s="266" t="str">
        <f t="shared" si="12"/>
        <v>是</v>
      </c>
      <c r="G263" s="250"/>
    </row>
    <row r="264" spans="1:7" ht="36" customHeight="1">
      <c r="A264" s="288" t="s">
        <v>3018</v>
      </c>
      <c r="B264" s="287" t="s">
        <v>3019</v>
      </c>
      <c r="C264" s="65">
        <v>3220</v>
      </c>
      <c r="D264" s="65">
        <v>3220</v>
      </c>
      <c r="E264" s="95"/>
      <c r="F264" s="266" t="str">
        <f t="shared" si="12"/>
        <v>是</v>
      </c>
      <c r="G264" s="250"/>
    </row>
    <row r="265" spans="1:7" ht="36" hidden="1" customHeight="1">
      <c r="A265" s="289" t="s">
        <v>3001</v>
      </c>
      <c r="B265" s="290" t="s">
        <v>3002</v>
      </c>
      <c r="C265" s="65"/>
      <c r="D265" s="65"/>
      <c r="E265" s="95"/>
      <c r="F265" s="266" t="str">
        <f t="shared" si="12"/>
        <v>否</v>
      </c>
    </row>
    <row r="266" spans="1:7" ht="36" customHeight="1">
      <c r="A266" s="288" t="s">
        <v>3020</v>
      </c>
      <c r="B266" s="287" t="s">
        <v>3006</v>
      </c>
      <c r="C266" s="65">
        <v>1713</v>
      </c>
      <c r="D266" s="65">
        <v>766</v>
      </c>
      <c r="E266" s="95">
        <v>-0.55300000000000005</v>
      </c>
      <c r="F266" s="266" t="str">
        <f t="shared" si="12"/>
        <v>是</v>
      </c>
      <c r="G266" s="250"/>
    </row>
    <row r="267" spans="1:7" ht="36" hidden="1" customHeight="1">
      <c r="A267" s="288" t="s">
        <v>3007</v>
      </c>
      <c r="B267" s="287" t="s">
        <v>3008</v>
      </c>
      <c r="C267" s="65"/>
      <c r="D267" s="65"/>
      <c r="E267" s="95"/>
      <c r="F267" s="266" t="str">
        <f t="shared" si="12"/>
        <v>否</v>
      </c>
      <c r="G267" s="250"/>
    </row>
    <row r="268" spans="1:7" ht="36" customHeight="1">
      <c r="A268" s="288" t="s">
        <v>3021</v>
      </c>
      <c r="B268" s="291" t="s">
        <v>3022</v>
      </c>
      <c r="C268" s="65"/>
      <c r="D268" s="65"/>
      <c r="E268" s="93"/>
      <c r="F268" s="266" t="str">
        <f t="shared" si="12"/>
        <v>否</v>
      </c>
      <c r="G268" s="250"/>
    </row>
    <row r="269" spans="1:7" ht="36" customHeight="1">
      <c r="A269" s="285" t="s">
        <v>3009</v>
      </c>
      <c r="B269" s="292" t="s">
        <v>3010</v>
      </c>
      <c r="C269" s="58">
        <v>273400</v>
      </c>
      <c r="D269" s="58">
        <v>125100</v>
      </c>
      <c r="E269" s="95">
        <v>-0.54200000000000004</v>
      </c>
      <c r="F269" s="266" t="str">
        <f t="shared" si="12"/>
        <v>是</v>
      </c>
      <c r="G269" s="250"/>
    </row>
    <row r="270" spans="1:7" ht="36" customHeight="1">
      <c r="A270" s="285"/>
      <c r="B270" s="292" t="s">
        <v>3023</v>
      </c>
      <c r="C270" s="58">
        <v>9573</v>
      </c>
      <c r="D270" s="65"/>
      <c r="E270" s="95">
        <v>-1</v>
      </c>
      <c r="F270" s="266" t="str">
        <f t="shared" si="12"/>
        <v>是</v>
      </c>
      <c r="G270" s="250"/>
    </row>
    <row r="271" spans="1:7" ht="36" customHeight="1">
      <c r="A271" s="293"/>
      <c r="B271" s="294" t="s">
        <v>126</v>
      </c>
      <c r="C271" s="58">
        <v>756823</v>
      </c>
      <c r="D271" s="58">
        <v>610576</v>
      </c>
      <c r="E271" s="93">
        <v>-0.193</v>
      </c>
      <c r="F271" s="266" t="str">
        <f t="shared" si="12"/>
        <v>是</v>
      </c>
      <c r="G271" s="250"/>
    </row>
    <row r="272" spans="1:7">
      <c r="C272" s="295"/>
      <c r="D272" s="295"/>
    </row>
    <row r="273" spans="3:4">
      <c r="C273" s="295"/>
      <c r="D273" s="295"/>
    </row>
    <row r="274" spans="3:4">
      <c r="C274" s="295"/>
      <c r="D274" s="295"/>
    </row>
  </sheetData>
  <autoFilter ref="A3:G271">
    <filterColumn colId="5">
      <filters>
        <filter val="是"/>
      </filters>
    </filterColumn>
    <extLst/>
  </autoFilter>
  <mergeCells count="1">
    <mergeCell ref="B1:E1"/>
  </mergeCells>
  <phoneticPr fontId="94" type="noConversion"/>
  <conditionalFormatting sqref="C80">
    <cfRule type="expression" dxfId="33" priority="2" stopIfTrue="1">
      <formula>"len($A:$A)=3"</formula>
    </cfRule>
  </conditionalFormatting>
  <conditionalFormatting sqref="D80">
    <cfRule type="expression" dxfId="32" priority="1" stopIfTrue="1">
      <formula>"len($A:$A)=3"</formula>
    </cfRule>
  </conditionalFormatting>
  <conditionalFormatting sqref="B268">
    <cfRule type="expression" dxfId="31" priority="12" stopIfTrue="1">
      <formula>"len($A:$A)=3"</formula>
    </cfRule>
  </conditionalFormatting>
  <conditionalFormatting sqref="C268">
    <cfRule type="expression" dxfId="30" priority="6" stopIfTrue="1">
      <formula>"len($A:$A)=3"</formula>
    </cfRule>
  </conditionalFormatting>
  <conditionalFormatting sqref="D268">
    <cfRule type="expression" dxfId="29" priority="5" stopIfTrue="1">
      <formula>"len($A:$A)=3"</formula>
    </cfRule>
  </conditionalFormatting>
  <conditionalFormatting sqref="D269">
    <cfRule type="expression" dxfId="28" priority="3" stopIfTrue="1">
      <formula>"len($A:$A)=3"</formula>
    </cfRule>
  </conditionalFormatting>
  <conditionalFormatting sqref="B269:B270">
    <cfRule type="expression" dxfId="27" priority="10" stopIfTrue="1">
      <formula>"len($A:$A)=3"</formula>
    </cfRule>
  </conditionalFormatting>
  <conditionalFormatting sqref="C269:C270">
    <cfRule type="expression" dxfId="26" priority="4"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sheetPr codeName="Sheet13">
    <tabColor rgb="FF00B0F0"/>
  </sheetPr>
  <dimension ref="A1:E15"/>
  <sheetViews>
    <sheetView showGridLines="0" showZeros="0" view="pageBreakPreview" workbookViewId="0">
      <selection activeCell="H9" sqref="H9"/>
    </sheetView>
  </sheetViews>
  <sheetFormatPr defaultColWidth="9" defaultRowHeight="13.5"/>
  <cols>
    <col min="1" max="1" width="52.125" style="231" customWidth="1"/>
    <col min="2" max="4" width="20.625" customWidth="1"/>
  </cols>
  <sheetData>
    <row r="1" spans="1:5" s="230" customFormat="1" ht="45" customHeight="1">
      <c r="A1" s="499" t="s">
        <v>3024</v>
      </c>
      <c r="B1" s="499"/>
      <c r="C1" s="499"/>
      <c r="D1" s="499"/>
      <c r="E1" s="232"/>
    </row>
    <row r="2" spans="1:5" ht="20.100000000000001" customHeight="1">
      <c r="A2" s="233"/>
      <c r="B2" s="234"/>
      <c r="C2" s="235"/>
      <c r="D2" s="235" t="s">
        <v>1</v>
      </c>
      <c r="E2" s="231"/>
    </row>
    <row r="3" spans="1:5" ht="45" customHeight="1">
      <c r="A3" s="139" t="s">
        <v>2450</v>
      </c>
      <c r="B3" s="236" t="s">
        <v>128</v>
      </c>
      <c r="C3" s="236" t="s">
        <v>5</v>
      </c>
      <c r="D3" s="236" t="s">
        <v>129</v>
      </c>
      <c r="E3" s="237" t="s">
        <v>7</v>
      </c>
    </row>
    <row r="4" spans="1:5" ht="36" customHeight="1">
      <c r="A4" s="238" t="s">
        <v>2546</v>
      </c>
      <c r="B4" s="500" t="s">
        <v>3025</v>
      </c>
      <c r="C4" s="501"/>
      <c r="D4" s="502"/>
      <c r="E4" s="239" t="str">
        <f>IF(A4&lt;&gt;"",IF(SUM(B4:C4)&lt;&gt;0,"是","否"),"是")</f>
        <v>否</v>
      </c>
    </row>
    <row r="5" spans="1:5" ht="36" customHeight="1">
      <c r="A5" s="238" t="s">
        <v>2577</v>
      </c>
      <c r="B5" s="503"/>
      <c r="C5" s="504"/>
      <c r="D5" s="505"/>
      <c r="E5" s="239" t="str">
        <f t="shared" ref="E5:E15" si="0">IF(A5&lt;&gt;"",IF(SUM(B5:C5)&lt;&gt;0,"是","否"),"是")</f>
        <v>否</v>
      </c>
    </row>
    <row r="6" spans="1:5" ht="36" customHeight="1">
      <c r="A6" s="238" t="s">
        <v>2597</v>
      </c>
      <c r="B6" s="503"/>
      <c r="C6" s="504"/>
      <c r="D6" s="505"/>
      <c r="E6" s="239" t="str">
        <f t="shared" si="0"/>
        <v>否</v>
      </c>
    </row>
    <row r="7" spans="1:5" ht="36" customHeight="1">
      <c r="A7" s="240" t="s">
        <v>2609</v>
      </c>
      <c r="B7" s="503"/>
      <c r="C7" s="504"/>
      <c r="D7" s="505"/>
      <c r="E7" s="241" t="str">
        <f t="shared" si="0"/>
        <v>否</v>
      </c>
    </row>
    <row r="8" spans="1:5" ht="36" customHeight="1">
      <c r="A8" s="238" t="s">
        <v>2700</v>
      </c>
      <c r="B8" s="503"/>
      <c r="C8" s="504"/>
      <c r="D8" s="505"/>
      <c r="E8" s="239" t="str">
        <f t="shared" si="0"/>
        <v>否</v>
      </c>
    </row>
    <row r="9" spans="1:5" ht="36" customHeight="1">
      <c r="A9" s="238" t="s">
        <v>2733</v>
      </c>
      <c r="B9" s="503"/>
      <c r="C9" s="504"/>
      <c r="D9" s="505"/>
      <c r="E9" s="239" t="str">
        <f t="shared" si="0"/>
        <v>否</v>
      </c>
    </row>
    <row r="10" spans="1:5" ht="36" customHeight="1">
      <c r="A10" s="240" t="s">
        <v>2831</v>
      </c>
      <c r="B10" s="503"/>
      <c r="C10" s="504"/>
      <c r="D10" s="505"/>
      <c r="E10" s="241" t="str">
        <f t="shared" si="0"/>
        <v>否</v>
      </c>
    </row>
    <row r="11" spans="1:5" ht="36" customHeight="1">
      <c r="A11" s="238" t="s">
        <v>2838</v>
      </c>
      <c r="B11" s="503"/>
      <c r="C11" s="504"/>
      <c r="D11" s="505"/>
      <c r="E11" s="239" t="str">
        <f t="shared" si="0"/>
        <v>否</v>
      </c>
    </row>
    <row r="12" spans="1:5" ht="36" customHeight="1">
      <c r="A12" s="240" t="s">
        <v>2888</v>
      </c>
      <c r="B12" s="503"/>
      <c r="C12" s="504"/>
      <c r="D12" s="505"/>
      <c r="E12" s="241" t="str">
        <f t="shared" si="0"/>
        <v>否</v>
      </c>
    </row>
    <row r="13" spans="1:5" ht="36" customHeight="1">
      <c r="A13" s="240" t="s">
        <v>2921</v>
      </c>
      <c r="B13" s="503"/>
      <c r="C13" s="504"/>
      <c r="D13" s="505"/>
      <c r="E13" s="241" t="str">
        <f t="shared" si="0"/>
        <v>否</v>
      </c>
    </row>
    <row r="14" spans="1:5" ht="36" customHeight="1">
      <c r="A14" s="240" t="s">
        <v>2956</v>
      </c>
      <c r="B14" s="503"/>
      <c r="C14" s="504"/>
      <c r="D14" s="505"/>
      <c r="E14" s="241" t="str">
        <f t="shared" si="0"/>
        <v>否</v>
      </c>
    </row>
    <row r="15" spans="1:5" ht="36" customHeight="1">
      <c r="A15" s="242" t="s">
        <v>3026</v>
      </c>
      <c r="B15" s="506"/>
      <c r="C15" s="507"/>
      <c r="D15" s="508"/>
      <c r="E15" s="239" t="str">
        <f t="shared" si="0"/>
        <v>否</v>
      </c>
    </row>
  </sheetData>
  <mergeCells count="2">
    <mergeCell ref="A1:D1"/>
    <mergeCell ref="B4:D15"/>
  </mergeCells>
  <phoneticPr fontId="94" type="noConversion"/>
  <conditionalFormatting sqref="E4:E15">
    <cfRule type="cellIs" dxfId="25" priority="2" stopIfTrue="1" operator="lessThan">
      <formula>0</formula>
    </cfRule>
  </conditionalFormatting>
  <conditionalFormatting sqref="E13:E15">
    <cfRule type="cellIs" dxfId="24" priority="1" stopIfTrue="1" operator="lessThan">
      <formula>0</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sheetPr codeName="Sheet14" filterMode="1">
    <tabColor rgb="FF00B0F0"/>
  </sheetPr>
  <dimension ref="A1:E54"/>
  <sheetViews>
    <sheetView showGridLines="0" showZeros="0" view="pageBreakPreview" topLeftCell="A13" workbookViewId="0">
      <selection activeCell="D42" sqref="D42"/>
    </sheetView>
  </sheetViews>
  <sheetFormatPr defaultColWidth="9" defaultRowHeight="14.25"/>
  <cols>
    <col min="1" max="1" width="50.75" style="195" customWidth="1"/>
    <col min="2" max="4" width="20.625" style="195" customWidth="1"/>
    <col min="5" max="5" width="4.25" style="195" customWidth="1"/>
    <col min="6" max="6" width="13.75" style="195"/>
    <col min="7" max="16384" width="9" style="195"/>
  </cols>
  <sheetData>
    <row r="1" spans="1:5" ht="45" customHeight="1">
      <c r="A1" s="509" t="s">
        <v>3027</v>
      </c>
      <c r="B1" s="509"/>
      <c r="C1" s="509"/>
      <c r="D1" s="509"/>
    </row>
    <row r="2" spans="1:5" ht="20.100000000000001" customHeight="1">
      <c r="A2" s="215"/>
      <c r="B2" s="216"/>
      <c r="C2" s="217"/>
      <c r="D2" s="218" t="s">
        <v>3028</v>
      </c>
    </row>
    <row r="3" spans="1:5" ht="45" customHeight="1">
      <c r="A3" s="166" t="s">
        <v>3029</v>
      </c>
      <c r="B3" s="54" t="s">
        <v>4</v>
      </c>
      <c r="C3" s="54" t="s">
        <v>5</v>
      </c>
      <c r="D3" s="54" t="s">
        <v>6</v>
      </c>
      <c r="E3" s="195" t="s">
        <v>7</v>
      </c>
    </row>
    <row r="4" spans="1:5" ht="36" customHeight="1">
      <c r="A4" s="147" t="s">
        <v>3030</v>
      </c>
      <c r="B4" s="219">
        <v>6733</v>
      </c>
      <c r="C4" s="219">
        <v>4746</v>
      </c>
      <c r="D4" s="59">
        <v>-0.29499999999999998</v>
      </c>
      <c r="E4" s="220" t="str">
        <f t="shared" ref="E4:E41" si="0">IF(A4&lt;&gt;"",IF(SUM(B4:C4)&lt;&gt;0,"是","否"),"是")</f>
        <v>是</v>
      </c>
    </row>
    <row r="5" spans="1:5" ht="36" customHeight="1">
      <c r="A5" s="206" t="s">
        <v>3031</v>
      </c>
      <c r="B5" s="221"/>
      <c r="C5" s="222"/>
      <c r="D5" s="97"/>
      <c r="E5" s="220" t="str">
        <f t="shared" si="0"/>
        <v>否</v>
      </c>
    </row>
    <row r="6" spans="1:5" ht="36" customHeight="1">
      <c r="A6" s="206" t="s">
        <v>3032</v>
      </c>
      <c r="B6" s="221"/>
      <c r="C6" s="221"/>
      <c r="D6" s="97"/>
      <c r="E6" s="220" t="str">
        <f t="shared" si="0"/>
        <v>否</v>
      </c>
    </row>
    <row r="7" spans="1:5" ht="36" customHeight="1">
      <c r="A7" s="206" t="s">
        <v>3033</v>
      </c>
      <c r="B7" s="223"/>
      <c r="C7" s="222"/>
      <c r="D7" s="97"/>
      <c r="E7" s="220" t="str">
        <f t="shared" si="0"/>
        <v>否</v>
      </c>
    </row>
    <row r="8" spans="1:5" ht="36" customHeight="1">
      <c r="A8" s="206" t="s">
        <v>3034</v>
      </c>
      <c r="B8" s="221"/>
      <c r="C8" s="222"/>
      <c r="D8" s="97"/>
      <c r="E8" s="220" t="str">
        <f t="shared" si="0"/>
        <v>否</v>
      </c>
    </row>
    <row r="9" spans="1:5" ht="36" customHeight="1">
      <c r="A9" s="206" t="s">
        <v>3035</v>
      </c>
      <c r="B9" s="223"/>
      <c r="C9" s="222"/>
      <c r="D9" s="97"/>
      <c r="E9" s="220" t="str">
        <f t="shared" si="0"/>
        <v>否</v>
      </c>
    </row>
    <row r="10" spans="1:5" ht="36" customHeight="1">
      <c r="A10" s="206" t="s">
        <v>3036</v>
      </c>
      <c r="B10" s="221"/>
      <c r="C10" s="222"/>
      <c r="D10" s="97"/>
      <c r="E10" s="220" t="str">
        <f t="shared" si="0"/>
        <v>否</v>
      </c>
    </row>
    <row r="11" spans="1:5" ht="36" customHeight="1">
      <c r="A11" s="206" t="s">
        <v>3037</v>
      </c>
      <c r="B11" s="221"/>
      <c r="C11" s="222"/>
      <c r="D11" s="97"/>
      <c r="E11" s="220" t="str">
        <f t="shared" si="0"/>
        <v>否</v>
      </c>
    </row>
    <row r="12" spans="1:5" ht="36" customHeight="1">
      <c r="A12" s="206" t="s">
        <v>3038</v>
      </c>
      <c r="B12" s="221"/>
      <c r="C12" s="222"/>
      <c r="D12" s="97"/>
      <c r="E12" s="220" t="str">
        <f t="shared" si="0"/>
        <v>否</v>
      </c>
    </row>
    <row r="13" spans="1:5" ht="36" customHeight="1">
      <c r="A13" s="206" t="s">
        <v>3039</v>
      </c>
      <c r="B13" s="224"/>
      <c r="C13" s="221"/>
      <c r="D13" s="97"/>
      <c r="E13" s="220" t="str">
        <f t="shared" si="0"/>
        <v>否</v>
      </c>
    </row>
    <row r="14" spans="1:5" ht="36" customHeight="1">
      <c r="A14" s="206" t="s">
        <v>3040</v>
      </c>
      <c r="B14" s="224"/>
      <c r="C14" s="222"/>
      <c r="D14" s="97"/>
      <c r="E14" s="220" t="str">
        <f t="shared" si="0"/>
        <v>否</v>
      </c>
    </row>
    <row r="15" spans="1:5" ht="36" customHeight="1">
      <c r="A15" s="206" t="s">
        <v>3041</v>
      </c>
      <c r="B15" s="224"/>
      <c r="C15" s="225"/>
      <c r="D15" s="97"/>
      <c r="E15" s="220" t="str">
        <f t="shared" si="0"/>
        <v>否</v>
      </c>
    </row>
    <row r="16" spans="1:5" ht="36" customHeight="1">
      <c r="A16" s="206" t="s">
        <v>3042</v>
      </c>
      <c r="B16" s="224"/>
      <c r="C16" s="225"/>
      <c r="D16" s="97"/>
      <c r="E16" s="220" t="str">
        <f t="shared" si="0"/>
        <v>否</v>
      </c>
    </row>
    <row r="17" spans="1:5" ht="36" customHeight="1">
      <c r="A17" s="206" t="s">
        <v>3043</v>
      </c>
      <c r="B17" s="221"/>
      <c r="C17" s="222"/>
      <c r="D17" s="97"/>
      <c r="E17" s="220" t="str">
        <f t="shared" si="0"/>
        <v>否</v>
      </c>
    </row>
    <row r="18" spans="1:5" ht="36" customHeight="1">
      <c r="A18" s="206" t="s">
        <v>3044</v>
      </c>
      <c r="B18" s="224"/>
      <c r="C18" s="225"/>
      <c r="D18" s="97"/>
      <c r="E18" s="220" t="str">
        <f t="shared" si="0"/>
        <v>否</v>
      </c>
    </row>
    <row r="19" spans="1:5" ht="36" customHeight="1">
      <c r="A19" s="206" t="s">
        <v>3045</v>
      </c>
      <c r="B19" s="224"/>
      <c r="C19" s="225"/>
      <c r="D19" s="97"/>
      <c r="E19" s="220" t="str">
        <f t="shared" si="0"/>
        <v>否</v>
      </c>
    </row>
    <row r="20" spans="1:5" ht="36" hidden="1" customHeight="1">
      <c r="A20" s="206" t="s">
        <v>3046</v>
      </c>
      <c r="B20" s="221"/>
      <c r="C20" s="225"/>
      <c r="D20" s="97" t="str">
        <f>IF(B20&gt;0,C20/B20-1,IF(B20&lt;0,-(C20/B20-1),""))</f>
        <v/>
      </c>
      <c r="E20" s="220" t="str">
        <f t="shared" si="0"/>
        <v>否</v>
      </c>
    </row>
    <row r="21" spans="1:5" ht="36" customHeight="1">
      <c r="A21" s="206" t="s">
        <v>3047</v>
      </c>
      <c r="B21" s="224"/>
      <c r="C21" s="222"/>
      <c r="D21" s="97"/>
      <c r="E21" s="220" t="str">
        <f t="shared" si="0"/>
        <v>否</v>
      </c>
    </row>
    <row r="22" spans="1:5" ht="36" customHeight="1">
      <c r="A22" s="206" t="s">
        <v>3048</v>
      </c>
      <c r="B22" s="224">
        <v>6733</v>
      </c>
      <c r="C22" s="222">
        <v>4746</v>
      </c>
      <c r="D22" s="97">
        <v>-0.29499999999999998</v>
      </c>
      <c r="E22" s="220" t="str">
        <f t="shared" si="0"/>
        <v>是</v>
      </c>
    </row>
    <row r="23" spans="1:5" ht="36" customHeight="1">
      <c r="A23" s="147" t="s">
        <v>3049</v>
      </c>
      <c r="B23" s="219"/>
      <c r="C23" s="219"/>
      <c r="D23" s="59"/>
      <c r="E23" s="220" t="str">
        <f t="shared" si="0"/>
        <v>否</v>
      </c>
    </row>
    <row r="24" spans="1:5" ht="36" customHeight="1">
      <c r="A24" s="153" t="s">
        <v>3050</v>
      </c>
      <c r="B24" s="224"/>
      <c r="C24" s="222"/>
      <c r="D24" s="97"/>
      <c r="E24" s="220" t="str">
        <f t="shared" si="0"/>
        <v>否</v>
      </c>
    </row>
    <row r="25" spans="1:5" ht="36" customHeight="1">
      <c r="A25" s="153" t="s">
        <v>3051</v>
      </c>
      <c r="B25" s="224"/>
      <c r="C25" s="222"/>
      <c r="D25" s="97"/>
      <c r="E25" s="220" t="str">
        <f t="shared" si="0"/>
        <v>否</v>
      </c>
    </row>
    <row r="26" spans="1:5" ht="36" customHeight="1">
      <c r="A26" s="153" t="s">
        <v>3052</v>
      </c>
      <c r="B26" s="224"/>
      <c r="C26" s="222"/>
      <c r="D26" s="97"/>
      <c r="E26" s="220" t="str">
        <f t="shared" si="0"/>
        <v>否</v>
      </c>
    </row>
    <row r="27" spans="1:5" ht="36" customHeight="1">
      <c r="A27" s="153" t="s">
        <v>3053</v>
      </c>
      <c r="B27" s="224"/>
      <c r="C27" s="222"/>
      <c r="D27" s="97"/>
      <c r="E27" s="220" t="str">
        <f t="shared" si="0"/>
        <v>否</v>
      </c>
    </row>
    <row r="28" spans="1:5" ht="36" customHeight="1">
      <c r="A28" s="147" t="s">
        <v>3054</v>
      </c>
      <c r="B28" s="219"/>
      <c r="C28" s="219"/>
      <c r="D28" s="59"/>
      <c r="E28" s="220" t="str">
        <f t="shared" si="0"/>
        <v>否</v>
      </c>
    </row>
    <row r="29" spans="1:5" ht="36" customHeight="1">
      <c r="A29" s="153" t="s">
        <v>3055</v>
      </c>
      <c r="B29" s="224"/>
      <c r="C29" s="222"/>
      <c r="D29" s="97"/>
      <c r="E29" s="220" t="str">
        <f t="shared" si="0"/>
        <v>否</v>
      </c>
    </row>
    <row r="30" spans="1:5" ht="36" customHeight="1">
      <c r="A30" s="153" t="s">
        <v>3056</v>
      </c>
      <c r="B30" s="221"/>
      <c r="C30" s="222"/>
      <c r="D30" s="97"/>
      <c r="E30" s="220" t="str">
        <f t="shared" si="0"/>
        <v>否</v>
      </c>
    </row>
    <row r="31" spans="1:5" ht="36" customHeight="1">
      <c r="A31" s="153" t="s">
        <v>3057</v>
      </c>
      <c r="B31" s="224"/>
      <c r="C31" s="222"/>
      <c r="D31" s="97"/>
      <c r="E31" s="220" t="str">
        <f t="shared" si="0"/>
        <v>否</v>
      </c>
    </row>
    <row r="32" spans="1:5" ht="36" customHeight="1">
      <c r="A32" s="147" t="s">
        <v>3058</v>
      </c>
      <c r="B32" s="219"/>
      <c r="C32" s="219"/>
      <c r="D32" s="59"/>
      <c r="E32" s="220" t="str">
        <f t="shared" si="0"/>
        <v>否</v>
      </c>
    </row>
    <row r="33" spans="1:5" ht="36" customHeight="1">
      <c r="A33" s="153" t="s">
        <v>3059</v>
      </c>
      <c r="B33" s="221"/>
      <c r="C33" s="226"/>
      <c r="D33" s="97"/>
      <c r="E33" s="220" t="str">
        <f t="shared" si="0"/>
        <v>否</v>
      </c>
    </row>
    <row r="34" spans="1:5" ht="36" customHeight="1">
      <c r="A34" s="153" t="s">
        <v>3060</v>
      </c>
      <c r="B34" s="224"/>
      <c r="C34" s="226"/>
      <c r="D34" s="97"/>
      <c r="E34" s="220" t="str">
        <f t="shared" si="0"/>
        <v>否</v>
      </c>
    </row>
    <row r="35" spans="1:5" ht="36" customHeight="1">
      <c r="A35" s="153" t="s">
        <v>3061</v>
      </c>
      <c r="B35" s="224"/>
      <c r="C35" s="225"/>
      <c r="D35" s="97"/>
      <c r="E35" s="220" t="str">
        <f t="shared" si="0"/>
        <v>否</v>
      </c>
    </row>
    <row r="36" spans="1:5" ht="36" customHeight="1">
      <c r="A36" s="147" t="s">
        <v>3062</v>
      </c>
      <c r="B36" s="227"/>
      <c r="C36" s="228"/>
      <c r="D36" s="59"/>
      <c r="E36" s="220" t="str">
        <f t="shared" si="0"/>
        <v>否</v>
      </c>
    </row>
    <row r="37" spans="1:5" ht="36" customHeight="1">
      <c r="A37" s="187" t="s">
        <v>3063</v>
      </c>
      <c r="B37" s="219">
        <v>6733</v>
      </c>
      <c r="C37" s="219">
        <v>4746</v>
      </c>
      <c r="D37" s="59">
        <v>-0.29499999999999998</v>
      </c>
      <c r="E37" s="220" t="str">
        <f t="shared" si="0"/>
        <v>是</v>
      </c>
    </row>
    <row r="38" spans="1:5" ht="36" customHeight="1">
      <c r="A38" s="229" t="s">
        <v>60</v>
      </c>
      <c r="B38" s="221"/>
      <c r="C38" s="226"/>
      <c r="D38" s="59"/>
      <c r="E38" s="220" t="str">
        <f t="shared" si="0"/>
        <v>否</v>
      </c>
    </row>
    <row r="39" spans="1:5" ht="36" customHeight="1">
      <c r="A39" s="190" t="s">
        <v>3064</v>
      </c>
      <c r="B39" s="219"/>
      <c r="C39" s="228"/>
      <c r="D39" s="59"/>
      <c r="E39" s="220" t="str">
        <f t="shared" si="0"/>
        <v>否</v>
      </c>
    </row>
    <row r="40" spans="1:5" ht="36" hidden="1" customHeight="1">
      <c r="A40" s="229" t="s">
        <v>3065</v>
      </c>
      <c r="B40" s="221"/>
      <c r="C40" s="226"/>
      <c r="D40" s="59"/>
      <c r="E40" s="220" t="str">
        <f t="shared" si="0"/>
        <v>否</v>
      </c>
    </row>
    <row r="41" spans="1:5" ht="36" customHeight="1">
      <c r="A41" s="187" t="s">
        <v>67</v>
      </c>
      <c r="B41" s="219">
        <v>6733</v>
      </c>
      <c r="C41" s="219">
        <v>4746</v>
      </c>
      <c r="D41" s="59">
        <v>-0.29499999999999998</v>
      </c>
      <c r="E41" s="220" t="str">
        <f t="shared" si="0"/>
        <v>是</v>
      </c>
    </row>
    <row r="42" spans="1:5">
      <c r="B42" s="214"/>
    </row>
    <row r="43" spans="1:5">
      <c r="B43" s="214"/>
      <c r="C43" s="214"/>
    </row>
    <row r="44" spans="1:5">
      <c r="B44" s="214"/>
    </row>
    <row r="45" spans="1:5">
      <c r="B45" s="214"/>
      <c r="C45" s="214"/>
    </row>
    <row r="46" spans="1:5">
      <c r="B46" s="214"/>
    </row>
    <row r="47" spans="1:5">
      <c r="B47" s="214"/>
    </row>
    <row r="48" spans="1:5">
      <c r="B48" s="214"/>
      <c r="C48" s="214"/>
    </row>
    <row r="49" spans="2:3">
      <c r="B49" s="214"/>
    </row>
    <row r="50" spans="2:3">
      <c r="B50" s="214"/>
    </row>
    <row r="51" spans="2:3">
      <c r="B51" s="214"/>
    </row>
    <row r="52" spans="2:3">
      <c r="B52" s="214"/>
    </row>
    <row r="53" spans="2:3">
      <c r="B53" s="214"/>
      <c r="C53" s="214"/>
    </row>
    <row r="54" spans="2:3">
      <c r="B54" s="214"/>
    </row>
  </sheetData>
  <autoFilter ref="A3:E41">
    <filterColumn colId="4">
      <filters>
        <filter val="是"/>
      </filters>
    </filterColumn>
    <extLst/>
  </autoFilter>
  <mergeCells count="1">
    <mergeCell ref="A1:D1"/>
  </mergeCells>
  <phoneticPr fontId="94" type="noConversion"/>
  <conditionalFormatting sqref="E3:F4 F5:F39 E5:E41">
    <cfRule type="cellIs" dxfId="23" priority="2" stopIfTrue="1" operator="lessThanOrEqual">
      <formula>-1</formula>
    </cfRule>
  </conditionalFormatting>
  <conditionalFormatting sqref="E4:F4 F5:F7 E5:E41">
    <cfRule type="cellIs" dxfId="22"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sheetPr codeName="Sheet15" filterMode="1">
    <tabColor rgb="FF00B0F0"/>
  </sheetPr>
  <dimension ref="A1:E41"/>
  <sheetViews>
    <sheetView showGridLines="0" showZeros="0" view="pageBreakPreview" workbookViewId="0">
      <selection activeCell="D29" sqref="D29"/>
    </sheetView>
  </sheetViews>
  <sheetFormatPr defaultColWidth="9" defaultRowHeight="14.25"/>
  <cols>
    <col min="1" max="1" width="50.75" style="162" customWidth="1"/>
    <col min="2" max="2" width="20.625" style="162" customWidth="1"/>
    <col min="3" max="3" width="20.625" style="195" customWidth="1"/>
    <col min="4" max="4" width="20.625" style="162" customWidth="1"/>
    <col min="5" max="5" width="4.75" style="162" customWidth="1"/>
    <col min="6" max="16384" width="9" style="162"/>
  </cols>
  <sheetData>
    <row r="1" spans="1:5" ht="45" customHeight="1">
      <c r="A1" s="510" t="s">
        <v>3066</v>
      </c>
      <c r="B1" s="510"/>
      <c r="C1" s="510"/>
      <c r="D1" s="510"/>
      <c r="E1" s="196"/>
    </row>
    <row r="2" spans="1:5" ht="20.100000000000001" customHeight="1">
      <c r="A2" s="197"/>
      <c r="B2" s="197"/>
      <c r="C2" s="197"/>
      <c r="D2" s="198" t="s">
        <v>1</v>
      </c>
      <c r="E2" s="199"/>
    </row>
    <row r="3" spans="1:5" ht="45" customHeight="1">
      <c r="A3" s="200" t="s">
        <v>3</v>
      </c>
      <c r="B3" s="54" t="s">
        <v>4</v>
      </c>
      <c r="C3" s="54" t="s">
        <v>5</v>
      </c>
      <c r="D3" s="54" t="s">
        <v>6</v>
      </c>
      <c r="E3" s="201" t="s">
        <v>7</v>
      </c>
    </row>
    <row r="4" spans="1:5" ht="35.1" customHeight="1">
      <c r="A4" s="147" t="s">
        <v>3067</v>
      </c>
      <c r="B4" s="202"/>
      <c r="C4" s="202"/>
      <c r="D4" s="59"/>
      <c r="E4" s="203" t="str">
        <f t="shared" ref="E4:E28" si="0">IF(A4&lt;&gt;"",IF(SUM(B4:C4)&lt;&gt;0,"是","否"),"是")</f>
        <v>否</v>
      </c>
    </row>
    <row r="5" spans="1:5" ht="35.1" customHeight="1">
      <c r="A5" s="149" t="s">
        <v>3068</v>
      </c>
      <c r="B5" s="204"/>
      <c r="C5" s="204"/>
      <c r="D5" s="172"/>
      <c r="E5" s="203" t="str">
        <f t="shared" si="0"/>
        <v>否</v>
      </c>
    </row>
    <row r="6" spans="1:5" ht="35.1" customHeight="1">
      <c r="A6" s="149" t="s">
        <v>3069</v>
      </c>
      <c r="B6" s="204"/>
      <c r="C6" s="204"/>
      <c r="D6" s="172"/>
      <c r="E6" s="203" t="str">
        <f t="shared" si="0"/>
        <v>否</v>
      </c>
    </row>
    <row r="7" spans="1:5" ht="35.1" customHeight="1">
      <c r="A7" s="149" t="s">
        <v>3070</v>
      </c>
      <c r="B7" s="204"/>
      <c r="C7" s="204"/>
      <c r="D7" s="172"/>
      <c r="E7" s="203" t="str">
        <f t="shared" si="0"/>
        <v>否</v>
      </c>
    </row>
    <row r="8" spans="1:5" ht="35.1" customHeight="1">
      <c r="A8" s="149" t="s">
        <v>3071</v>
      </c>
      <c r="B8" s="204"/>
      <c r="C8" s="204"/>
      <c r="D8" s="172"/>
      <c r="E8" s="203" t="str">
        <f t="shared" si="0"/>
        <v>否</v>
      </c>
    </row>
    <row r="9" spans="1:5" ht="35.1" hidden="1" customHeight="1">
      <c r="A9" s="149" t="s">
        <v>3072</v>
      </c>
      <c r="B9" s="204"/>
      <c r="C9" s="204"/>
      <c r="D9" s="172" t="str">
        <f>IF(B9&gt;0,C9/B9-1,IF(B9&lt;0,-(C9/B9-1),""))</f>
        <v/>
      </c>
      <c r="E9" s="203" t="str">
        <f t="shared" si="0"/>
        <v>否</v>
      </c>
    </row>
    <row r="10" spans="1:5" ht="35.1" customHeight="1">
      <c r="A10" s="149" t="s">
        <v>3073</v>
      </c>
      <c r="B10" s="204"/>
      <c r="C10" s="204"/>
      <c r="D10" s="172"/>
      <c r="E10" s="203" t="str">
        <f t="shared" si="0"/>
        <v>否</v>
      </c>
    </row>
    <row r="11" spans="1:5" ht="35.1" customHeight="1">
      <c r="A11" s="147" t="s">
        <v>3074</v>
      </c>
      <c r="B11" s="205">
        <v>4376</v>
      </c>
      <c r="C11" s="205">
        <v>3085</v>
      </c>
      <c r="D11" s="186">
        <v>-0.29499999999999998</v>
      </c>
      <c r="E11" s="203" t="str">
        <f t="shared" si="0"/>
        <v>是</v>
      </c>
    </row>
    <row r="12" spans="1:5" ht="35.1" customHeight="1">
      <c r="A12" s="149" t="s">
        <v>3075</v>
      </c>
      <c r="B12" s="204"/>
      <c r="C12" s="204"/>
      <c r="D12" s="172"/>
      <c r="E12" s="203" t="str">
        <f t="shared" si="0"/>
        <v>否</v>
      </c>
    </row>
    <row r="13" spans="1:5" ht="35.1" customHeight="1">
      <c r="A13" s="149" t="s">
        <v>3076</v>
      </c>
      <c r="B13" s="204"/>
      <c r="C13" s="204"/>
      <c r="D13" s="172"/>
      <c r="E13" s="203" t="str">
        <f t="shared" si="0"/>
        <v>否</v>
      </c>
    </row>
    <row r="14" spans="1:5" ht="35.1" hidden="1" customHeight="1">
      <c r="A14" s="149" t="s">
        <v>3077</v>
      </c>
      <c r="B14" s="204"/>
      <c r="C14" s="204"/>
      <c r="D14" s="172" t="str">
        <f>IF(B14&gt;0,C14/B14-1,IF(B14&lt;0,-(C14/B14-1),""))</f>
        <v/>
      </c>
      <c r="E14" s="203" t="str">
        <f t="shared" si="0"/>
        <v>否</v>
      </c>
    </row>
    <row r="15" spans="1:5" ht="35.1" hidden="1" customHeight="1">
      <c r="A15" s="149" t="s">
        <v>3078</v>
      </c>
      <c r="B15" s="204"/>
      <c r="C15" s="204"/>
      <c r="D15" s="172" t="str">
        <f>IF(B15&gt;0,C15/B15-1,IF(B15&lt;0,-(C15/B15-1),""))</f>
        <v/>
      </c>
      <c r="E15" s="203" t="str">
        <f t="shared" si="0"/>
        <v>否</v>
      </c>
    </row>
    <row r="16" spans="1:5" ht="35.1" customHeight="1">
      <c r="A16" s="149" t="s">
        <v>3079</v>
      </c>
      <c r="B16" s="204">
        <v>4376</v>
      </c>
      <c r="C16" s="204">
        <v>3085</v>
      </c>
      <c r="D16" s="172">
        <v>-0.29499999999999998</v>
      </c>
      <c r="E16" s="203" t="str">
        <f t="shared" si="0"/>
        <v>是</v>
      </c>
    </row>
    <row r="17" spans="1:5" s="194" customFormat="1" ht="35.1" customHeight="1">
      <c r="A17" s="147" t="s">
        <v>3080</v>
      </c>
      <c r="B17" s="205"/>
      <c r="C17" s="205"/>
      <c r="D17" s="186"/>
      <c r="E17" s="203" t="str">
        <f t="shared" si="0"/>
        <v>否</v>
      </c>
    </row>
    <row r="18" spans="1:5" ht="35.1" customHeight="1">
      <c r="A18" s="149" t="s">
        <v>3081</v>
      </c>
      <c r="B18" s="204"/>
      <c r="C18" s="204"/>
      <c r="D18" s="186"/>
      <c r="E18" s="203" t="str">
        <f t="shared" si="0"/>
        <v>否</v>
      </c>
    </row>
    <row r="19" spans="1:5" ht="35.1" customHeight="1">
      <c r="A19" s="147" t="s">
        <v>3082</v>
      </c>
      <c r="B19" s="205"/>
      <c r="C19" s="205"/>
      <c r="D19" s="186"/>
      <c r="E19" s="203" t="str">
        <f t="shared" si="0"/>
        <v>否</v>
      </c>
    </row>
    <row r="20" spans="1:5" ht="35.1" customHeight="1">
      <c r="A20" s="206" t="s">
        <v>3083</v>
      </c>
      <c r="B20" s="204"/>
      <c r="C20" s="204"/>
      <c r="D20" s="172"/>
      <c r="E20" s="203" t="str">
        <f t="shared" si="0"/>
        <v>否</v>
      </c>
    </row>
    <row r="21" spans="1:5" ht="35.1" customHeight="1">
      <c r="A21" s="147" t="s">
        <v>3084</v>
      </c>
      <c r="B21" s="205"/>
      <c r="C21" s="205"/>
      <c r="D21" s="186"/>
      <c r="E21" s="203" t="str">
        <f t="shared" si="0"/>
        <v>否</v>
      </c>
    </row>
    <row r="22" spans="1:5" ht="35.1" customHeight="1">
      <c r="A22" s="149" t="s">
        <v>3085</v>
      </c>
      <c r="B22" s="204"/>
      <c r="C22" s="204"/>
      <c r="D22" s="172"/>
      <c r="E22" s="203" t="str">
        <f t="shared" si="0"/>
        <v>否</v>
      </c>
    </row>
    <row r="23" spans="1:5" ht="35.1" customHeight="1">
      <c r="A23" s="187" t="s">
        <v>3086</v>
      </c>
      <c r="B23" s="205">
        <v>4376</v>
      </c>
      <c r="C23" s="205">
        <v>3085</v>
      </c>
      <c r="D23" s="186">
        <v>-0.29499999999999998</v>
      </c>
      <c r="E23" s="203" t="str">
        <f t="shared" si="0"/>
        <v>是</v>
      </c>
    </row>
    <row r="24" spans="1:5" ht="35.1" customHeight="1">
      <c r="A24" s="207" t="s">
        <v>119</v>
      </c>
      <c r="B24" s="205">
        <v>2357</v>
      </c>
      <c r="C24" s="205">
        <v>1661</v>
      </c>
      <c r="D24" s="186">
        <v>-0.29499999999999998</v>
      </c>
      <c r="E24" s="203" t="str">
        <f t="shared" si="0"/>
        <v>是</v>
      </c>
    </row>
    <row r="25" spans="1:5" ht="35.1" hidden="1" customHeight="1">
      <c r="A25" s="208" t="s">
        <v>3087</v>
      </c>
      <c r="B25" s="204"/>
      <c r="C25" s="204"/>
      <c r="D25" s="186"/>
      <c r="E25" s="203" t="str">
        <f t="shared" si="0"/>
        <v>否</v>
      </c>
    </row>
    <row r="26" spans="1:5" ht="35.1" customHeight="1">
      <c r="A26" s="209" t="s">
        <v>3088</v>
      </c>
      <c r="B26" s="210">
        <v>2357</v>
      </c>
      <c r="C26" s="210">
        <v>1661</v>
      </c>
      <c r="D26" s="186">
        <v>-0.29499999999999998</v>
      </c>
      <c r="E26" s="203" t="str">
        <f t="shared" si="0"/>
        <v>是</v>
      </c>
    </row>
    <row r="27" spans="1:5" ht="35.1" customHeight="1">
      <c r="A27" s="211" t="s">
        <v>3089</v>
      </c>
      <c r="B27" s="212"/>
      <c r="C27" s="212"/>
      <c r="D27" s="186"/>
      <c r="E27" s="203" t="str">
        <f t="shared" si="0"/>
        <v>否</v>
      </c>
    </row>
    <row r="28" spans="1:5" ht="35.1" customHeight="1">
      <c r="A28" s="154" t="s">
        <v>126</v>
      </c>
      <c r="B28" s="213">
        <v>6733</v>
      </c>
      <c r="C28" s="213">
        <v>4746</v>
      </c>
      <c r="D28" s="186">
        <v>-0.29499999999999998</v>
      </c>
      <c r="E28" s="203" t="str">
        <f t="shared" si="0"/>
        <v>是</v>
      </c>
    </row>
    <row r="29" spans="1:5">
      <c r="B29" s="192"/>
    </row>
    <row r="30" spans="1:5">
      <c r="B30" s="192"/>
      <c r="C30" s="214"/>
    </row>
    <row r="31" spans="1:5">
      <c r="B31" s="192"/>
    </row>
    <row r="32" spans="1:5">
      <c r="B32" s="192"/>
      <c r="C32" s="214"/>
    </row>
    <row r="33" spans="2:3">
      <c r="B33" s="192"/>
    </row>
    <row r="34" spans="2:3">
      <c r="B34" s="192"/>
    </row>
    <row r="35" spans="2:3">
      <c r="B35" s="192"/>
      <c r="C35" s="214"/>
    </row>
    <row r="36" spans="2:3">
      <c r="B36" s="192"/>
    </row>
    <row r="37" spans="2:3">
      <c r="B37" s="192"/>
    </row>
    <row r="38" spans="2:3">
      <c r="B38" s="192"/>
    </row>
    <row r="39" spans="2:3">
      <c r="B39" s="192"/>
    </row>
    <row r="40" spans="2:3">
      <c r="B40" s="192"/>
      <c r="C40" s="214"/>
    </row>
    <row r="41" spans="2:3">
      <c r="B41" s="192"/>
    </row>
  </sheetData>
  <autoFilter ref="A3:E28">
    <filterColumn colId="4">
      <filters>
        <filter val="是"/>
      </filters>
    </filterColumn>
    <extLst/>
  </autoFilter>
  <mergeCells count="1">
    <mergeCell ref="A1:D1"/>
  </mergeCells>
  <phoneticPr fontId="94" type="noConversion"/>
  <conditionalFormatting sqref="E29">
    <cfRule type="cellIs" dxfId="21" priority="1" stopIfTrue="1" operator="lessThanOrEqual">
      <formula>-1</formula>
    </cfRule>
  </conditionalFormatting>
  <conditionalFormatting sqref="E3:E29 D5:D28">
    <cfRule type="cellIs" dxfId="20" priority="2"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4" orientation="portrait" r:id="rId1"/>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sheetPr codeName="Sheet16" filterMode="1">
    <tabColor rgb="FF00B0F0"/>
  </sheetPr>
  <dimension ref="A1:E48"/>
  <sheetViews>
    <sheetView showGridLines="0" showZeros="0" view="pageBreakPreview" workbookViewId="0">
      <selection activeCell="D36" sqref="D36"/>
    </sheetView>
  </sheetViews>
  <sheetFormatPr defaultColWidth="9" defaultRowHeight="20.25"/>
  <cols>
    <col min="1" max="1" width="52.625" style="162" customWidth="1"/>
    <col min="2" max="2" width="20.625" style="162" customWidth="1"/>
    <col min="3" max="3" width="20.625" style="163" customWidth="1"/>
    <col min="4" max="4" width="20.625" style="162" customWidth="1"/>
    <col min="5" max="5" width="4.5" style="162" customWidth="1"/>
    <col min="6" max="16384" width="9" style="162"/>
  </cols>
  <sheetData>
    <row r="1" spans="1:5" ht="45" customHeight="1">
      <c r="A1" s="511" t="s">
        <v>3090</v>
      </c>
      <c r="B1" s="511"/>
      <c r="C1" s="512"/>
      <c r="D1" s="511"/>
    </row>
    <row r="2" spans="1:5" ht="20.100000000000001" customHeight="1">
      <c r="A2" s="142"/>
      <c r="B2" s="142"/>
      <c r="C2" s="164"/>
      <c r="D2" s="165" t="s">
        <v>1</v>
      </c>
    </row>
    <row r="3" spans="1:5" ht="45" customHeight="1">
      <c r="A3" s="166" t="s">
        <v>3029</v>
      </c>
      <c r="B3" s="54" t="s">
        <v>4</v>
      </c>
      <c r="C3" s="167" t="s">
        <v>5</v>
      </c>
      <c r="D3" s="54" t="s">
        <v>6</v>
      </c>
      <c r="E3" s="162" t="s">
        <v>7</v>
      </c>
    </row>
    <row r="4" spans="1:5" ht="36" customHeight="1">
      <c r="A4" s="147" t="s">
        <v>3091</v>
      </c>
      <c r="B4" s="78">
        <v>6733</v>
      </c>
      <c r="C4" s="168">
        <v>4746</v>
      </c>
      <c r="D4" s="59">
        <v>-0.29499999999999998</v>
      </c>
      <c r="E4" s="126" t="str">
        <f t="shared" ref="E4:E35" si="0">IF(A4&lt;&gt;"",IF(SUM(B4:C4)&lt;&gt;0,"是","否"),"是")</f>
        <v>是</v>
      </c>
    </row>
    <row r="5" spans="1:5" ht="36" customHeight="1">
      <c r="A5" s="169" t="s">
        <v>3031</v>
      </c>
      <c r="B5" s="78"/>
      <c r="C5" s="170"/>
      <c r="D5" s="171"/>
      <c r="E5" s="126" t="str">
        <f t="shared" si="0"/>
        <v>否</v>
      </c>
    </row>
    <row r="6" spans="1:5" ht="36" hidden="1" customHeight="1">
      <c r="A6" s="153" t="s">
        <v>3032</v>
      </c>
      <c r="B6" s="150"/>
      <c r="C6" s="170"/>
      <c r="D6" s="172" t="str">
        <f>IF(B6&gt;0,C6/B6-1,IF(B6&lt;0,-(C6/B6-1),""))</f>
        <v/>
      </c>
      <c r="E6" s="126" t="str">
        <f t="shared" si="0"/>
        <v>否</v>
      </c>
    </row>
    <row r="7" spans="1:5" ht="36" customHeight="1">
      <c r="A7" s="153" t="s">
        <v>3033</v>
      </c>
      <c r="B7" s="173"/>
      <c r="C7" s="170"/>
      <c r="D7" s="174"/>
      <c r="E7" s="126" t="str">
        <f t="shared" si="0"/>
        <v>否</v>
      </c>
    </row>
    <row r="8" spans="1:5" ht="36" hidden="1" customHeight="1">
      <c r="A8" s="153" t="s">
        <v>3034</v>
      </c>
      <c r="B8" s="175"/>
      <c r="C8" s="170">
        <v>0</v>
      </c>
      <c r="D8" s="172" t="str">
        <f>IF(B8&gt;0,C8/B8-1,IF(B8&lt;0,-(C8/B8-1),""))</f>
        <v/>
      </c>
      <c r="E8" s="126" t="str">
        <f t="shared" si="0"/>
        <v>否</v>
      </c>
    </row>
    <row r="9" spans="1:5" ht="36" customHeight="1">
      <c r="A9" s="153" t="s">
        <v>3035</v>
      </c>
      <c r="B9" s="173"/>
      <c r="C9" s="170"/>
      <c r="D9" s="174"/>
      <c r="E9" s="126" t="str">
        <f t="shared" si="0"/>
        <v>否</v>
      </c>
    </row>
    <row r="10" spans="1:5" ht="36" customHeight="1">
      <c r="A10" s="153" t="s">
        <v>3038</v>
      </c>
      <c r="B10" s="175"/>
      <c r="C10" s="170"/>
      <c r="D10" s="172"/>
      <c r="E10" s="126" t="str">
        <f t="shared" si="0"/>
        <v>否</v>
      </c>
    </row>
    <row r="11" spans="1:5" ht="36" customHeight="1">
      <c r="A11" s="153" t="s">
        <v>3039</v>
      </c>
      <c r="B11" s="175"/>
      <c r="C11" s="176"/>
      <c r="D11" s="174"/>
      <c r="E11" s="126" t="str">
        <f t="shared" si="0"/>
        <v>否</v>
      </c>
    </row>
    <row r="12" spans="1:5" ht="36" customHeight="1">
      <c r="A12" s="153" t="s">
        <v>3040</v>
      </c>
      <c r="B12" s="173"/>
      <c r="C12" s="177"/>
      <c r="D12" s="174"/>
      <c r="E12" s="126" t="str">
        <f t="shared" si="0"/>
        <v>否</v>
      </c>
    </row>
    <row r="13" spans="1:5" ht="36" customHeight="1">
      <c r="A13" s="153" t="s">
        <v>3041</v>
      </c>
      <c r="B13" s="173"/>
      <c r="C13" s="170"/>
      <c r="D13" s="174"/>
      <c r="E13" s="126" t="str">
        <f t="shared" si="0"/>
        <v>否</v>
      </c>
    </row>
    <row r="14" spans="1:5" ht="36" customHeight="1">
      <c r="A14" s="169" t="s">
        <v>3037</v>
      </c>
      <c r="B14" s="173"/>
      <c r="C14" s="170"/>
      <c r="D14" s="174"/>
      <c r="E14" s="126" t="str">
        <f t="shared" si="0"/>
        <v>否</v>
      </c>
    </row>
    <row r="15" spans="1:5" ht="36" customHeight="1">
      <c r="A15" s="169" t="s">
        <v>3092</v>
      </c>
      <c r="B15" s="173"/>
      <c r="C15" s="176"/>
      <c r="D15" s="174"/>
      <c r="E15" s="126" t="str">
        <f t="shared" si="0"/>
        <v>否</v>
      </c>
    </row>
    <row r="16" spans="1:5" ht="36" customHeight="1">
      <c r="A16" s="153" t="s">
        <v>3043</v>
      </c>
      <c r="B16" s="173"/>
      <c r="C16" s="170"/>
      <c r="D16" s="174"/>
      <c r="E16" s="126" t="str">
        <f t="shared" si="0"/>
        <v>否</v>
      </c>
    </row>
    <row r="17" spans="1:5" ht="36" customHeight="1">
      <c r="A17" s="153" t="s">
        <v>3044</v>
      </c>
      <c r="B17" s="173"/>
      <c r="C17" s="170"/>
      <c r="D17" s="174"/>
      <c r="E17" s="126" t="str">
        <f t="shared" si="0"/>
        <v>否</v>
      </c>
    </row>
    <row r="18" spans="1:5" ht="36" customHeight="1">
      <c r="A18" s="153" t="s">
        <v>3045</v>
      </c>
      <c r="B18" s="173"/>
      <c r="C18" s="170"/>
      <c r="D18" s="174"/>
      <c r="E18" s="126" t="str">
        <f t="shared" si="0"/>
        <v>否</v>
      </c>
    </row>
    <row r="19" spans="1:5" ht="36" hidden="1" customHeight="1">
      <c r="A19" s="153" t="s">
        <v>3047</v>
      </c>
      <c r="B19" s="175"/>
      <c r="C19" s="170"/>
      <c r="D19" s="172" t="str">
        <f>IF(B19&gt;0,C19/B19-1,IF(B19&lt;0,-(C19/B19-1),""))</f>
        <v/>
      </c>
      <c r="E19" s="126" t="str">
        <f t="shared" si="0"/>
        <v>否</v>
      </c>
    </row>
    <row r="20" spans="1:5" ht="36" customHeight="1">
      <c r="A20" s="153" t="s">
        <v>3048</v>
      </c>
      <c r="B20" s="173"/>
      <c r="C20" s="170"/>
      <c r="D20" s="174"/>
      <c r="E20" s="126" t="str">
        <f t="shared" si="0"/>
        <v>否</v>
      </c>
    </row>
    <row r="21" spans="1:5" ht="36" customHeight="1">
      <c r="A21" s="147" t="s">
        <v>3093</v>
      </c>
      <c r="B21" s="178"/>
      <c r="C21" s="179"/>
      <c r="D21" s="171"/>
      <c r="E21" s="126" t="str">
        <f t="shared" si="0"/>
        <v>否</v>
      </c>
    </row>
    <row r="22" spans="1:5" ht="36" customHeight="1">
      <c r="A22" s="153" t="s">
        <v>3050</v>
      </c>
      <c r="B22" s="180"/>
      <c r="C22" s="181"/>
      <c r="D22" s="174"/>
      <c r="E22" s="126" t="str">
        <f t="shared" si="0"/>
        <v>否</v>
      </c>
    </row>
    <row r="23" spans="1:5" ht="36" hidden="1" customHeight="1">
      <c r="A23" s="153" t="s">
        <v>3051</v>
      </c>
      <c r="B23" s="180">
        <v>0</v>
      </c>
      <c r="C23" s="181"/>
      <c r="D23" s="174" t="str">
        <f>IF(B23&gt;0,C23/B23-1,IF(B23&lt;0,-(C23/B23-1),""))</f>
        <v/>
      </c>
      <c r="E23" s="126" t="str">
        <f t="shared" si="0"/>
        <v>否</v>
      </c>
    </row>
    <row r="24" spans="1:5" ht="36" hidden="1" customHeight="1">
      <c r="A24" s="147" t="s">
        <v>3094</v>
      </c>
      <c r="B24" s="148"/>
      <c r="C24" s="182">
        <f>SUM(C25:C27)</f>
        <v>0</v>
      </c>
      <c r="D24" s="172" t="str">
        <f>IF(B24&gt;0,C24/B24-1,IF(B24&lt;0,-(C24/B24-1),""))</f>
        <v/>
      </c>
      <c r="E24" s="126" t="str">
        <f t="shared" si="0"/>
        <v>否</v>
      </c>
    </row>
    <row r="25" spans="1:5" ht="36" hidden="1" customHeight="1">
      <c r="A25" s="153" t="s">
        <v>3095</v>
      </c>
      <c r="B25" s="150"/>
      <c r="C25" s="183"/>
      <c r="D25" s="172" t="str">
        <f>IF(B25&gt;0,C25/B25-1,IF(B25&lt;0,-(C25/B25-1),""))</f>
        <v/>
      </c>
      <c r="E25" s="126" t="str">
        <f t="shared" si="0"/>
        <v>否</v>
      </c>
    </row>
    <row r="26" spans="1:5" ht="36" hidden="1" customHeight="1">
      <c r="A26" s="153" t="s">
        <v>3096</v>
      </c>
      <c r="B26" s="150"/>
      <c r="C26" s="183"/>
      <c r="D26" s="172" t="str">
        <f>IF(B26&gt;0,C26/B26-1,IF(B26&lt;0,-(C26/B26-1),""))</f>
        <v/>
      </c>
      <c r="E26" s="126" t="str">
        <f t="shared" si="0"/>
        <v>否</v>
      </c>
    </row>
    <row r="27" spans="1:5" ht="36" hidden="1" customHeight="1">
      <c r="A27" s="153" t="s">
        <v>3097</v>
      </c>
      <c r="B27" s="96"/>
      <c r="C27" s="181">
        <f>SUM(C28:C29)</f>
        <v>0</v>
      </c>
      <c r="D27" s="172" t="str">
        <f>IF(B27&gt;0,C27/B27-1,IF(B27&lt;0,-(C27/B27-1),""))</f>
        <v/>
      </c>
      <c r="E27" s="126" t="str">
        <f t="shared" si="0"/>
        <v>否</v>
      </c>
    </row>
    <row r="28" spans="1:5" ht="36" customHeight="1">
      <c r="A28" s="147" t="s">
        <v>3098</v>
      </c>
      <c r="B28" s="148"/>
      <c r="C28" s="182"/>
      <c r="D28" s="171"/>
      <c r="E28" s="126" t="str">
        <f t="shared" si="0"/>
        <v>否</v>
      </c>
    </row>
    <row r="29" spans="1:5" ht="36" customHeight="1">
      <c r="A29" s="153" t="s">
        <v>3060</v>
      </c>
      <c r="B29" s="96"/>
      <c r="C29" s="184"/>
      <c r="D29" s="172"/>
      <c r="E29" s="126" t="str">
        <f t="shared" si="0"/>
        <v>否</v>
      </c>
    </row>
    <row r="30" spans="1:5" ht="36" customHeight="1">
      <c r="A30" s="147" t="s">
        <v>3099</v>
      </c>
      <c r="B30" s="159"/>
      <c r="C30" s="185"/>
      <c r="D30" s="186"/>
      <c r="E30" s="126" t="str">
        <f t="shared" si="0"/>
        <v>否</v>
      </c>
    </row>
    <row r="31" spans="1:5" ht="36" customHeight="1">
      <c r="A31" s="187" t="s">
        <v>3100</v>
      </c>
      <c r="B31" s="78">
        <v>6733</v>
      </c>
      <c r="C31" s="188">
        <v>4746</v>
      </c>
      <c r="D31" s="171">
        <v>-0.29499999999999998</v>
      </c>
      <c r="E31" s="126" t="str">
        <f t="shared" si="0"/>
        <v>是</v>
      </c>
    </row>
    <row r="32" spans="1:5" ht="36" customHeight="1">
      <c r="A32" s="189" t="s">
        <v>60</v>
      </c>
      <c r="B32" s="148"/>
      <c r="C32" s="182"/>
      <c r="D32" s="171"/>
      <c r="E32" s="126" t="str">
        <f t="shared" si="0"/>
        <v>否</v>
      </c>
    </row>
    <row r="33" spans="1:5" ht="36" customHeight="1">
      <c r="A33" s="190" t="s">
        <v>3064</v>
      </c>
      <c r="B33" s="191"/>
      <c r="C33" s="182"/>
      <c r="D33" s="171"/>
      <c r="E33" s="126" t="str">
        <f t="shared" si="0"/>
        <v>否</v>
      </c>
    </row>
    <row r="34" spans="1:5" ht="36" hidden="1" customHeight="1">
      <c r="A34" s="189" t="s">
        <v>3065</v>
      </c>
      <c r="B34" s="78"/>
      <c r="C34" s="188"/>
      <c r="D34" s="171"/>
      <c r="E34" s="126" t="str">
        <f t="shared" si="0"/>
        <v>否</v>
      </c>
    </row>
    <row r="35" spans="1:5" ht="36" customHeight="1">
      <c r="A35" s="154" t="s">
        <v>67</v>
      </c>
      <c r="B35" s="78">
        <v>6733</v>
      </c>
      <c r="C35" s="188">
        <v>4746</v>
      </c>
      <c r="D35" s="171">
        <v>-0.29499999999999998</v>
      </c>
      <c r="E35" s="126" t="str">
        <f t="shared" si="0"/>
        <v>是</v>
      </c>
    </row>
    <row r="36" spans="1:5">
      <c r="B36" s="192"/>
    </row>
    <row r="37" spans="1:5">
      <c r="B37" s="193"/>
    </row>
    <row r="38" spans="1:5">
      <c r="B38" s="192"/>
    </row>
    <row r="39" spans="1:5">
      <c r="B39" s="193"/>
    </row>
    <row r="40" spans="1:5">
      <c r="B40" s="192"/>
    </row>
    <row r="41" spans="1:5">
      <c r="B41" s="192"/>
    </row>
    <row r="42" spans="1:5">
      <c r="B42" s="193"/>
    </row>
    <row r="43" spans="1:5">
      <c r="B43" s="192"/>
    </row>
    <row r="44" spans="1:5">
      <c r="B44" s="192"/>
    </row>
    <row r="45" spans="1:5">
      <c r="B45" s="192"/>
    </row>
    <row r="46" spans="1:5">
      <c r="B46" s="192"/>
    </row>
    <row r="47" spans="1:5">
      <c r="B47" s="193"/>
    </row>
    <row r="48" spans="1:5">
      <c r="B48" s="192"/>
    </row>
  </sheetData>
  <autoFilter ref="A3:E35">
    <filterColumn colId="4">
      <filters>
        <filter val="是"/>
      </filters>
    </filterColumn>
    <extLst/>
  </autoFilter>
  <mergeCells count="1">
    <mergeCell ref="A1:D1"/>
  </mergeCells>
  <phoneticPr fontId="94" type="noConversion"/>
  <conditionalFormatting sqref="E3:E35">
    <cfRule type="cellIs" dxfId="19" priority="2" stopIfTrue="1" operator="lessThanOrEqual">
      <formula>-1</formula>
    </cfRule>
  </conditionalFormatting>
  <conditionalFormatting sqref="D5 D7 D31:D35 D28 D20:D23 D11:D18 D9">
    <cfRule type="cellIs" dxfId="18"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sheetPr codeName="Sheet17" filterMode="1">
    <tabColor rgb="FF00B0F0"/>
  </sheetPr>
  <dimension ref="A1:E34"/>
  <sheetViews>
    <sheetView showGridLines="0" showZeros="0" view="pageBreakPreview" workbookViewId="0">
      <selection activeCell="D22" sqref="D22"/>
    </sheetView>
  </sheetViews>
  <sheetFormatPr defaultColWidth="9" defaultRowHeight="13.5"/>
  <cols>
    <col min="1" max="1" width="50.75" customWidth="1"/>
    <col min="2" max="4" width="20.625" customWidth="1"/>
    <col min="5" max="5" width="5.375" customWidth="1"/>
  </cols>
  <sheetData>
    <row r="1" spans="1:5" ht="45" customHeight="1">
      <c r="A1" s="511" t="s">
        <v>3101</v>
      </c>
      <c r="B1" s="511"/>
      <c r="C1" s="511"/>
      <c r="D1" s="511"/>
    </row>
    <row r="2" spans="1:5" ht="20.100000000000001" customHeight="1">
      <c r="A2" s="142"/>
      <c r="B2" s="142"/>
      <c r="C2" s="143"/>
      <c r="D2" s="144" t="s">
        <v>1</v>
      </c>
    </row>
    <row r="3" spans="1:5" ht="45" customHeight="1">
      <c r="A3" s="145" t="s">
        <v>3102</v>
      </c>
      <c r="B3" s="54" t="s">
        <v>4</v>
      </c>
      <c r="C3" s="54" t="s">
        <v>5</v>
      </c>
      <c r="D3" s="54" t="s">
        <v>6</v>
      </c>
      <c r="E3" s="146" t="s">
        <v>7</v>
      </c>
    </row>
    <row r="4" spans="1:5" ht="36" customHeight="1">
      <c r="A4" s="147" t="s">
        <v>3067</v>
      </c>
      <c r="B4" s="148"/>
      <c r="C4" s="148"/>
      <c r="D4" s="59"/>
      <c r="E4" s="126" t="str">
        <f t="shared" ref="E4:E21" si="0">IF(A4&lt;&gt;"",IF(SUM(B4:C4)&lt;&gt;0,"是","否"),"是")</f>
        <v>否</v>
      </c>
    </row>
    <row r="5" spans="1:5" ht="36" customHeight="1">
      <c r="A5" s="149" t="s">
        <v>3103</v>
      </c>
      <c r="B5" s="150"/>
      <c r="C5" s="150"/>
      <c r="D5" s="151"/>
      <c r="E5" s="126" t="str">
        <f t="shared" si="0"/>
        <v>否</v>
      </c>
    </row>
    <row r="6" spans="1:5" ht="36" hidden="1" customHeight="1">
      <c r="A6" s="149" t="s">
        <v>3073</v>
      </c>
      <c r="B6" s="150"/>
      <c r="C6" s="150"/>
      <c r="D6" s="151" t="str">
        <f>IF(B6&gt;0,C6/B6-1,IF(B6&lt;0,-(C6/B6-1),""))</f>
        <v/>
      </c>
      <c r="E6" s="126" t="str">
        <f t="shared" si="0"/>
        <v>否</v>
      </c>
    </row>
    <row r="7" spans="1:5" ht="36" customHeight="1">
      <c r="A7" s="147" t="s">
        <v>3074</v>
      </c>
      <c r="B7" s="148">
        <v>4376</v>
      </c>
      <c r="C7" s="148">
        <v>3085</v>
      </c>
      <c r="D7" s="152">
        <v>-0.29499999999999998</v>
      </c>
      <c r="E7" s="126" t="str">
        <f t="shared" si="0"/>
        <v>是</v>
      </c>
    </row>
    <row r="8" spans="1:5" ht="36" customHeight="1">
      <c r="A8" s="149" t="s">
        <v>3075</v>
      </c>
      <c r="B8" s="150"/>
      <c r="C8" s="150"/>
      <c r="D8" s="151"/>
      <c r="E8" s="126" t="str">
        <f t="shared" si="0"/>
        <v>否</v>
      </c>
    </row>
    <row r="9" spans="1:5" ht="36" customHeight="1">
      <c r="A9" s="149" t="s">
        <v>3079</v>
      </c>
      <c r="B9" s="150">
        <v>4376</v>
      </c>
      <c r="C9" s="150">
        <v>3085</v>
      </c>
      <c r="D9" s="151">
        <v>-0.29499999999999998</v>
      </c>
      <c r="E9" s="126" t="str">
        <f t="shared" si="0"/>
        <v>是</v>
      </c>
    </row>
    <row r="10" spans="1:5" ht="36" hidden="1" customHeight="1">
      <c r="A10" s="147" t="s">
        <v>3080</v>
      </c>
      <c r="B10" s="148">
        <f>B11</f>
        <v>0</v>
      </c>
      <c r="C10" s="148">
        <f>C11</f>
        <v>0</v>
      </c>
      <c r="D10" s="152" t="str">
        <f>IF(B10&gt;0,C10/B10-1,IF(B10&lt;0,-(C10/B10-1),""))</f>
        <v/>
      </c>
      <c r="E10" s="126" t="str">
        <f t="shared" si="0"/>
        <v>否</v>
      </c>
    </row>
    <row r="11" spans="1:5" ht="36" hidden="1" customHeight="1">
      <c r="A11" s="149" t="s">
        <v>3081</v>
      </c>
      <c r="B11" s="150"/>
      <c r="C11" s="150"/>
      <c r="D11" s="151" t="str">
        <f>IF(B11&gt;0,C11/B11-1,IF(B11&lt;0,-(C11/B11-1),""))</f>
        <v/>
      </c>
      <c r="E11" s="126" t="str">
        <f t="shared" si="0"/>
        <v>否</v>
      </c>
    </row>
    <row r="12" spans="1:5" ht="36" hidden="1" customHeight="1">
      <c r="A12" s="147" t="s">
        <v>3082</v>
      </c>
      <c r="B12" s="148"/>
      <c r="C12" s="148"/>
      <c r="D12" s="152" t="str">
        <f>IF(B12&gt;0,C12/B12-1,IF(B12&lt;0,-(C12/B12-1),""))</f>
        <v/>
      </c>
      <c r="E12" s="126" t="str">
        <f t="shared" si="0"/>
        <v>否</v>
      </c>
    </row>
    <row r="13" spans="1:5" ht="36" hidden="1" customHeight="1">
      <c r="A13" s="153" t="s">
        <v>3104</v>
      </c>
      <c r="B13" s="150"/>
      <c r="C13" s="150"/>
      <c r="D13" s="151" t="str">
        <f>IF(B13&gt;0,C13/B13-1,IF(B13&lt;0,-(C13/B13-1),""))</f>
        <v/>
      </c>
      <c r="E13" s="126" t="str">
        <f t="shared" si="0"/>
        <v>否</v>
      </c>
    </row>
    <row r="14" spans="1:5" ht="36" customHeight="1">
      <c r="A14" s="147" t="s">
        <v>3084</v>
      </c>
      <c r="B14" s="148"/>
      <c r="C14" s="148"/>
      <c r="D14" s="152"/>
      <c r="E14" s="126" t="str">
        <f t="shared" si="0"/>
        <v>否</v>
      </c>
    </row>
    <row r="15" spans="1:5" ht="36" customHeight="1">
      <c r="A15" s="149" t="s">
        <v>3085</v>
      </c>
      <c r="B15" s="150"/>
      <c r="C15" s="150"/>
      <c r="D15" s="151"/>
      <c r="E15" s="126" t="str">
        <f t="shared" si="0"/>
        <v>否</v>
      </c>
    </row>
    <row r="16" spans="1:5" ht="36" customHeight="1">
      <c r="A16" s="154" t="s">
        <v>3105</v>
      </c>
      <c r="B16" s="148">
        <v>4376</v>
      </c>
      <c r="C16" s="148">
        <v>3085</v>
      </c>
      <c r="D16" s="152">
        <v>-0.29499999999999998</v>
      </c>
      <c r="E16" s="126" t="str">
        <f t="shared" si="0"/>
        <v>是</v>
      </c>
    </row>
    <row r="17" spans="1:5" ht="36" customHeight="1">
      <c r="A17" s="155" t="s">
        <v>119</v>
      </c>
      <c r="B17" s="148">
        <v>2357</v>
      </c>
      <c r="C17" s="148">
        <v>1661</v>
      </c>
      <c r="D17" s="152">
        <v>-0.29499999999999998</v>
      </c>
      <c r="E17" s="126" t="str">
        <f t="shared" si="0"/>
        <v>是</v>
      </c>
    </row>
    <row r="18" spans="1:5" ht="36" customHeight="1">
      <c r="A18" s="156" t="s">
        <v>3087</v>
      </c>
      <c r="B18" s="157"/>
      <c r="C18" s="150"/>
      <c r="D18" s="151"/>
      <c r="E18" s="126" t="str">
        <f t="shared" si="0"/>
        <v>否</v>
      </c>
    </row>
    <row r="19" spans="1:5" ht="36" customHeight="1">
      <c r="A19" s="156" t="s">
        <v>3088</v>
      </c>
      <c r="B19" s="157">
        <v>2357</v>
      </c>
      <c r="C19" s="157">
        <v>1661</v>
      </c>
      <c r="D19" s="151">
        <v>-0.29499999999999998</v>
      </c>
      <c r="E19" s="126" t="str">
        <f t="shared" si="0"/>
        <v>是</v>
      </c>
    </row>
    <row r="20" spans="1:5" ht="36" customHeight="1">
      <c r="A20" s="158" t="s">
        <v>3089</v>
      </c>
      <c r="B20" s="159"/>
      <c r="C20" s="148"/>
      <c r="D20" s="152"/>
      <c r="E20" s="126" t="str">
        <f t="shared" si="0"/>
        <v>否</v>
      </c>
    </row>
    <row r="21" spans="1:5" ht="36" customHeight="1">
      <c r="A21" s="154" t="s">
        <v>126</v>
      </c>
      <c r="B21" s="148">
        <v>6733</v>
      </c>
      <c r="C21" s="148">
        <v>4746</v>
      </c>
      <c r="D21" s="152">
        <v>-0.29499999999999998</v>
      </c>
      <c r="E21" s="126" t="str">
        <f t="shared" si="0"/>
        <v>是</v>
      </c>
    </row>
    <row r="22" spans="1:5">
      <c r="B22" s="160"/>
    </row>
    <row r="23" spans="1:5">
      <c r="B23" s="161"/>
      <c r="C23" s="161"/>
    </row>
    <row r="24" spans="1:5">
      <c r="B24" s="160"/>
    </row>
    <row r="25" spans="1:5">
      <c r="B25" s="161"/>
      <c r="C25" s="161"/>
    </row>
    <row r="26" spans="1:5">
      <c r="B26" s="160"/>
    </row>
    <row r="27" spans="1:5">
      <c r="B27" s="160"/>
    </row>
    <row r="28" spans="1:5">
      <c r="B28" s="161"/>
      <c r="C28" s="161"/>
    </row>
    <row r="29" spans="1:5">
      <c r="B29" s="160"/>
    </row>
    <row r="30" spans="1:5">
      <c r="B30" s="160"/>
    </row>
    <row r="31" spans="1:5">
      <c r="B31" s="160"/>
    </row>
    <row r="32" spans="1:5">
      <c r="B32" s="160"/>
    </row>
    <row r="33" spans="2:3">
      <c r="B33" s="161"/>
      <c r="C33" s="161"/>
    </row>
    <row r="34" spans="2:3">
      <c r="B34" s="160"/>
    </row>
  </sheetData>
  <autoFilter ref="A3:E21">
    <filterColumn colId="4">
      <filters>
        <filter val="是"/>
      </filters>
    </filterColumn>
    <extLst/>
  </autoFilter>
  <mergeCells count="1">
    <mergeCell ref="A1:D1"/>
  </mergeCells>
  <phoneticPr fontId="94" type="noConversion"/>
  <conditionalFormatting sqref="E3:E21">
    <cfRule type="cellIs" dxfId="17" priority="2" stopIfTrue="1" operator="lessThanOrEqual">
      <formula>-1</formula>
    </cfRule>
  </conditionalFormatting>
  <conditionalFormatting sqref="E4:E21">
    <cfRule type="cellIs" dxfId="16"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sheetPr codeName="Sheet18"/>
  <dimension ref="A1:XEW20"/>
  <sheetViews>
    <sheetView view="pageBreakPreview" workbookViewId="0">
      <selection activeCell="B4" sqref="B4:B20"/>
    </sheetView>
  </sheetViews>
  <sheetFormatPr defaultColWidth="9" defaultRowHeight="14.25"/>
  <cols>
    <col min="1" max="1" width="36.25" style="132" customWidth="1"/>
    <col min="2" max="2" width="45.5" style="134" customWidth="1"/>
    <col min="3" max="3" width="12.625" style="132"/>
    <col min="4" max="16374" width="9" style="132"/>
    <col min="16375" max="16376" width="35.625" style="132"/>
    <col min="16377" max="16377" width="9" style="132"/>
    <col min="16378" max="16384" width="9" style="135"/>
  </cols>
  <sheetData>
    <row r="1" spans="1:2" s="132" customFormat="1" ht="45" customHeight="1">
      <c r="A1" s="565" t="s">
        <v>3308</v>
      </c>
      <c r="B1" s="483"/>
    </row>
    <row r="2" spans="1:2" s="132" customFormat="1" ht="20.100000000000001" customHeight="1">
      <c r="A2" s="136"/>
      <c r="B2" s="137" t="s">
        <v>1</v>
      </c>
    </row>
    <row r="3" spans="1:2" s="133" customFormat="1" ht="45" customHeight="1">
      <c r="A3" s="138" t="s">
        <v>3106</v>
      </c>
      <c r="B3" s="138" t="s">
        <v>3107</v>
      </c>
    </row>
    <row r="4" spans="1:2" s="132" customFormat="1" ht="36" customHeight="1">
      <c r="A4" s="141"/>
      <c r="B4" s="513" t="s">
        <v>3108</v>
      </c>
    </row>
    <row r="5" spans="1:2" s="132" customFormat="1" ht="36" customHeight="1">
      <c r="A5" s="141"/>
      <c r="B5" s="514"/>
    </row>
    <row r="6" spans="1:2" s="132" customFormat="1" ht="36" customHeight="1">
      <c r="A6" s="141"/>
      <c r="B6" s="514"/>
    </row>
    <row r="7" spans="1:2" s="132" customFormat="1" ht="36" customHeight="1">
      <c r="A7" s="141"/>
      <c r="B7" s="514"/>
    </row>
    <row r="8" spans="1:2" s="132" customFormat="1" ht="36" customHeight="1">
      <c r="A8" s="141"/>
      <c r="B8" s="514"/>
    </row>
    <row r="9" spans="1:2" s="132" customFormat="1" ht="36" customHeight="1">
      <c r="A9" s="141"/>
      <c r="B9" s="514"/>
    </row>
    <row r="10" spans="1:2" s="132" customFormat="1" ht="36" customHeight="1">
      <c r="A10" s="141"/>
      <c r="B10" s="514"/>
    </row>
    <row r="11" spans="1:2" s="132" customFormat="1" ht="36" customHeight="1">
      <c r="A11" s="141"/>
      <c r="B11" s="514"/>
    </row>
    <row r="12" spans="1:2" s="132" customFormat="1" ht="36" customHeight="1">
      <c r="A12" s="141"/>
      <c r="B12" s="514"/>
    </row>
    <row r="13" spans="1:2" s="132" customFormat="1" ht="36" customHeight="1">
      <c r="A13" s="141"/>
      <c r="B13" s="514"/>
    </row>
    <row r="14" spans="1:2" s="132" customFormat="1" ht="36" customHeight="1">
      <c r="A14" s="141"/>
      <c r="B14" s="514"/>
    </row>
    <row r="15" spans="1:2" s="132" customFormat="1" ht="36" customHeight="1">
      <c r="A15" s="141"/>
      <c r="B15" s="514"/>
    </row>
    <row r="16" spans="1:2" s="132" customFormat="1" ht="36" customHeight="1">
      <c r="A16" s="141"/>
      <c r="B16" s="514"/>
    </row>
    <row r="17" spans="1:2" s="132" customFormat="1" ht="36" customHeight="1">
      <c r="A17" s="141"/>
      <c r="B17" s="514"/>
    </row>
    <row r="18" spans="1:2" s="132" customFormat="1" ht="36" customHeight="1">
      <c r="A18" s="141"/>
      <c r="B18" s="514"/>
    </row>
    <row r="19" spans="1:2" s="132" customFormat="1" ht="36" customHeight="1">
      <c r="A19" s="141"/>
      <c r="B19" s="514"/>
    </row>
    <row r="20" spans="1:2" s="132" customFormat="1" ht="30.95" customHeight="1">
      <c r="A20" s="139" t="s">
        <v>3109</v>
      </c>
      <c r="B20" s="515"/>
    </row>
  </sheetData>
  <mergeCells count="2">
    <mergeCell ref="A1:B1"/>
    <mergeCell ref="B4:B20"/>
  </mergeCells>
  <phoneticPr fontId="94" type="noConversion"/>
  <conditionalFormatting sqref="B3:G3">
    <cfRule type="cellIs" dxfId="15" priority="2" stopIfTrue="1" operator="lessThanOrEqual">
      <formula>-1</formula>
    </cfRule>
  </conditionalFormatting>
  <conditionalFormatting sqref="C1:G2">
    <cfRule type="cellIs" dxfId="14" priority="4" stopIfTrue="1" operator="lessThanOrEqual">
      <formula>-1</formula>
    </cfRule>
    <cfRule type="cellIs" dxfId="13" priority="3" stopIfTrue="1" operator="greaterThanOrEqual">
      <formula>10</formula>
    </cfRule>
  </conditionalFormatting>
  <conditionalFormatting sqref="C4:G6 B4">
    <cfRule type="cellIs" dxfId="12"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orientation="portrait" r:id="rId1"/>
</worksheet>
</file>

<file path=xl/worksheets/sheet19.xml><?xml version="1.0" encoding="utf-8"?>
<worksheet xmlns="http://schemas.openxmlformats.org/spreadsheetml/2006/main" xmlns:r="http://schemas.openxmlformats.org/officeDocument/2006/relationships">
  <sheetPr codeName="Sheet19"/>
  <dimension ref="A1:XEW21"/>
  <sheetViews>
    <sheetView view="pageBreakPreview" workbookViewId="0">
      <selection activeCell="D5" sqref="D5"/>
    </sheetView>
  </sheetViews>
  <sheetFormatPr defaultColWidth="9" defaultRowHeight="14.25"/>
  <cols>
    <col min="1" max="1" width="46.625" style="132" customWidth="1"/>
    <col min="2" max="2" width="38" style="134" customWidth="1"/>
    <col min="3" max="16371" width="9" style="132"/>
    <col min="16372" max="16373" width="35.625" style="132"/>
    <col min="16374" max="16374" width="9" style="132"/>
    <col min="16375" max="16384" width="9" style="135"/>
  </cols>
  <sheetData>
    <row r="1" spans="1:2" s="132" customFormat="1" ht="45" customHeight="1">
      <c r="A1" s="565" t="s">
        <v>3309</v>
      </c>
      <c r="B1" s="483"/>
    </row>
    <row r="2" spans="1:2" s="132" customFormat="1" ht="20.100000000000001" customHeight="1">
      <c r="A2" s="136"/>
      <c r="B2" s="137" t="s">
        <v>1</v>
      </c>
    </row>
    <row r="3" spans="1:2" s="133" customFormat="1" ht="45" customHeight="1">
      <c r="A3" s="138" t="s">
        <v>3110</v>
      </c>
      <c r="B3" s="138" t="s">
        <v>3107</v>
      </c>
    </row>
    <row r="4" spans="1:2" s="132" customFormat="1" ht="36" customHeight="1">
      <c r="A4" s="516" t="s">
        <v>3111</v>
      </c>
      <c r="B4" s="517"/>
    </row>
    <row r="5" spans="1:2" s="132" customFormat="1" ht="36" customHeight="1">
      <c r="A5" s="518"/>
      <c r="B5" s="519"/>
    </row>
    <row r="6" spans="1:2" s="132" customFormat="1" ht="36" customHeight="1">
      <c r="A6" s="518"/>
      <c r="B6" s="519"/>
    </row>
    <row r="7" spans="1:2" s="132" customFormat="1" ht="36" customHeight="1">
      <c r="A7" s="518"/>
      <c r="B7" s="519"/>
    </row>
    <row r="8" spans="1:2" s="132" customFormat="1" ht="36" customHeight="1">
      <c r="A8" s="518"/>
      <c r="B8" s="519"/>
    </row>
    <row r="9" spans="1:2" s="132" customFormat="1" ht="36" customHeight="1">
      <c r="A9" s="518"/>
      <c r="B9" s="519"/>
    </row>
    <row r="10" spans="1:2" s="132" customFormat="1" ht="36" customHeight="1">
      <c r="A10" s="518"/>
      <c r="B10" s="519"/>
    </row>
    <row r="11" spans="1:2" s="132" customFormat="1" ht="36" customHeight="1">
      <c r="A11" s="518"/>
      <c r="B11" s="519"/>
    </row>
    <row r="12" spans="1:2" s="132" customFormat="1" ht="36" customHeight="1">
      <c r="A12" s="518"/>
      <c r="B12" s="519"/>
    </row>
    <row r="13" spans="1:2" s="132" customFormat="1" ht="36" customHeight="1">
      <c r="A13" s="518"/>
      <c r="B13" s="519"/>
    </row>
    <row r="14" spans="1:2" s="132" customFormat="1" ht="36" customHeight="1">
      <c r="A14" s="518"/>
      <c r="B14" s="519"/>
    </row>
    <row r="15" spans="1:2" s="132" customFormat="1" ht="36" customHeight="1">
      <c r="A15" s="518"/>
      <c r="B15" s="519"/>
    </row>
    <row r="16" spans="1:2" s="132" customFormat="1" ht="36" customHeight="1">
      <c r="A16" s="518"/>
      <c r="B16" s="519"/>
    </row>
    <row r="17" spans="1:2 16375:16377" s="132" customFormat="1" ht="36" customHeight="1">
      <c r="A17" s="518"/>
      <c r="B17" s="519"/>
    </row>
    <row r="18" spans="1:2 16375:16377" s="132" customFormat="1" ht="36" customHeight="1">
      <c r="A18" s="520"/>
      <c r="B18" s="521"/>
    </row>
    <row r="19" spans="1:2 16375:16377" s="132" customFormat="1" ht="30.95" customHeight="1">
      <c r="A19" s="139" t="s">
        <v>3109</v>
      </c>
      <c r="B19" s="140"/>
    </row>
    <row r="20" spans="1:2 16375:16377" s="132" customFormat="1">
      <c r="B20" s="134"/>
      <c r="XEU20" s="135"/>
      <c r="XEV20" s="135"/>
      <c r="XEW20" s="135"/>
    </row>
    <row r="21" spans="1:2 16375:16377" s="132" customFormat="1">
      <c r="B21" s="134"/>
      <c r="XEU21" s="135"/>
      <c r="XEV21" s="135"/>
      <c r="XEW21" s="135"/>
    </row>
  </sheetData>
  <mergeCells count="2">
    <mergeCell ref="A1:B1"/>
    <mergeCell ref="A4:B18"/>
  </mergeCells>
  <phoneticPr fontId="94" type="noConversion"/>
  <conditionalFormatting sqref="B3:G3">
    <cfRule type="cellIs" dxfId="11" priority="2" stopIfTrue="1" operator="lessThanOrEqual">
      <formula>-1</formula>
    </cfRule>
  </conditionalFormatting>
  <conditionalFormatting sqref="C4:G9">
    <cfRule type="cellIs" dxfId="10"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sheetPr codeName="Sheet2" filterMode="1">
    <tabColor rgb="FF00B0F0"/>
  </sheetPr>
  <dimension ref="A1:F51"/>
  <sheetViews>
    <sheetView showGridLines="0" showZeros="0" view="pageBreakPreview" topLeftCell="B1" zoomScale="90" zoomScaleNormal="90" workbookViewId="0">
      <pane ySplit="3" topLeftCell="A4" activePane="bottomLeft" state="frozen"/>
      <selection pane="bottomLeft" activeCell="H6" sqref="H6"/>
    </sheetView>
  </sheetViews>
  <sheetFormatPr defaultColWidth="9" defaultRowHeight="14.25"/>
  <cols>
    <col min="1" max="1" width="12.75" style="134" customWidth="1"/>
    <col min="2" max="2" width="50.75" style="134" customWidth="1"/>
    <col min="3" max="5" width="20.625" style="134" customWidth="1"/>
    <col min="6" max="6" width="9.75" style="134" customWidth="1"/>
    <col min="7" max="16384" width="9" style="231"/>
  </cols>
  <sheetData>
    <row r="1" spans="1:6" ht="45" customHeight="1">
      <c r="A1" s="299"/>
      <c r="B1" s="562" t="s">
        <v>3305</v>
      </c>
      <c r="C1" s="476"/>
      <c r="D1" s="476"/>
      <c r="E1" s="476"/>
    </row>
    <row r="2" spans="1:6" ht="18.95" customHeight="1">
      <c r="A2" s="427"/>
      <c r="B2" s="404"/>
      <c r="C2" s="302"/>
      <c r="E2" s="405" t="s">
        <v>1</v>
      </c>
    </row>
    <row r="3" spans="1:6" s="401" customFormat="1" ht="45" customHeight="1">
      <c r="A3" s="428" t="s">
        <v>2</v>
      </c>
      <c r="B3" s="429" t="s">
        <v>3</v>
      </c>
      <c r="C3" s="236" t="s">
        <v>4</v>
      </c>
      <c r="D3" s="236" t="s">
        <v>5</v>
      </c>
      <c r="E3" s="429" t="s">
        <v>6</v>
      </c>
      <c r="F3" s="430" t="s">
        <v>7</v>
      </c>
    </row>
    <row r="4" spans="1:6" ht="37.5" customHeight="1">
      <c r="A4" s="312" t="s">
        <v>68</v>
      </c>
      <c r="B4" s="431" t="s">
        <v>69</v>
      </c>
      <c r="C4" s="410">
        <v>17394</v>
      </c>
      <c r="D4" s="410">
        <v>17272</v>
      </c>
      <c r="E4" s="432">
        <v>-7.0000000000000001E-3</v>
      </c>
      <c r="F4" s="239" t="str">
        <f t="shared" ref="F4:F38" si="0">IF(LEN(A4)=3,"是",IF(B4&lt;&gt;"",IF(SUM(C4:D4)&lt;&gt;0,"是","否"),"是"))</f>
        <v>是</v>
      </c>
    </row>
    <row r="5" spans="1:6" ht="37.5" customHeight="1">
      <c r="A5" s="312" t="s">
        <v>70</v>
      </c>
      <c r="B5" s="433" t="s">
        <v>71</v>
      </c>
      <c r="C5" s="410"/>
      <c r="D5" s="410"/>
      <c r="E5" s="432"/>
      <c r="F5" s="239" t="str">
        <f t="shared" si="0"/>
        <v>是</v>
      </c>
    </row>
    <row r="6" spans="1:6" ht="37.5" customHeight="1">
      <c r="A6" s="312" t="s">
        <v>72</v>
      </c>
      <c r="B6" s="433" t="s">
        <v>73</v>
      </c>
      <c r="C6" s="410"/>
      <c r="D6" s="410"/>
      <c r="E6" s="432"/>
      <c r="F6" s="239" t="str">
        <f t="shared" si="0"/>
        <v>是</v>
      </c>
    </row>
    <row r="7" spans="1:6" ht="37.5" customHeight="1">
      <c r="A7" s="312" t="s">
        <v>74</v>
      </c>
      <c r="B7" s="433" t="s">
        <v>75</v>
      </c>
      <c r="C7" s="410">
        <v>10</v>
      </c>
      <c r="D7" s="410"/>
      <c r="E7" s="432">
        <v>-1</v>
      </c>
      <c r="F7" s="239" t="str">
        <f t="shared" si="0"/>
        <v>是</v>
      </c>
    </row>
    <row r="8" spans="1:6" ht="37.5" customHeight="1">
      <c r="A8" s="312" t="s">
        <v>76</v>
      </c>
      <c r="B8" s="433" t="s">
        <v>77</v>
      </c>
      <c r="C8" s="410"/>
      <c r="D8" s="410"/>
      <c r="E8" s="432"/>
      <c r="F8" s="239" t="str">
        <f t="shared" si="0"/>
        <v>是</v>
      </c>
    </row>
    <row r="9" spans="1:6" ht="37.5" customHeight="1">
      <c r="A9" s="312" t="s">
        <v>78</v>
      </c>
      <c r="B9" s="433" t="s">
        <v>79</v>
      </c>
      <c r="C9" s="410">
        <v>3000</v>
      </c>
      <c r="D9" s="410">
        <v>10000</v>
      </c>
      <c r="E9" s="432">
        <v>2.3330000000000002</v>
      </c>
      <c r="F9" s="239" t="str">
        <f t="shared" si="0"/>
        <v>是</v>
      </c>
    </row>
    <row r="10" spans="1:6" ht="37.5" customHeight="1">
      <c r="A10" s="312" t="s">
        <v>80</v>
      </c>
      <c r="B10" s="433" t="s">
        <v>81</v>
      </c>
      <c r="C10" s="410"/>
      <c r="D10" s="410"/>
      <c r="E10" s="432"/>
      <c r="F10" s="239" t="str">
        <f t="shared" si="0"/>
        <v>是</v>
      </c>
    </row>
    <row r="11" spans="1:6" ht="37.5" customHeight="1">
      <c r="A11" s="312" t="s">
        <v>82</v>
      </c>
      <c r="B11" s="433" t="s">
        <v>83</v>
      </c>
      <c r="C11" s="410">
        <v>183</v>
      </c>
      <c r="D11" s="410">
        <v>6938</v>
      </c>
      <c r="E11" s="432">
        <v>36.912999999999997</v>
      </c>
      <c r="F11" s="239" t="str">
        <f t="shared" si="0"/>
        <v>是</v>
      </c>
    </row>
    <row r="12" spans="1:6" ht="37.5" customHeight="1">
      <c r="A12" s="312" t="s">
        <v>84</v>
      </c>
      <c r="B12" s="433" t="s">
        <v>85</v>
      </c>
      <c r="C12" s="410"/>
      <c r="D12" s="410"/>
      <c r="E12" s="432"/>
      <c r="F12" s="239" t="str">
        <f t="shared" si="0"/>
        <v>是</v>
      </c>
    </row>
    <row r="13" spans="1:6" ht="37.5" customHeight="1">
      <c r="A13" s="312" t="s">
        <v>86</v>
      </c>
      <c r="B13" s="433" t="s">
        <v>87</v>
      </c>
      <c r="C13" s="410">
        <v>1777</v>
      </c>
      <c r="D13" s="410"/>
      <c r="E13" s="432">
        <v>-1</v>
      </c>
      <c r="F13" s="239" t="str">
        <f t="shared" si="0"/>
        <v>是</v>
      </c>
    </row>
    <row r="14" spans="1:6" ht="37.5" customHeight="1">
      <c r="A14" s="312" t="s">
        <v>88</v>
      </c>
      <c r="B14" s="433" t="s">
        <v>89</v>
      </c>
      <c r="C14" s="410">
        <v>80749</v>
      </c>
      <c r="D14" s="410">
        <v>75409</v>
      </c>
      <c r="E14" s="432">
        <v>-6.6000000000000003E-2</v>
      </c>
      <c r="F14" s="239" t="str">
        <f t="shared" si="0"/>
        <v>是</v>
      </c>
    </row>
    <row r="15" spans="1:6" ht="37.5" customHeight="1">
      <c r="A15" s="312" t="s">
        <v>90</v>
      </c>
      <c r="B15" s="433" t="s">
        <v>91</v>
      </c>
      <c r="C15" s="410"/>
      <c r="D15" s="410">
        <v>1000</v>
      </c>
      <c r="E15" s="432"/>
      <c r="F15" s="239" t="str">
        <f t="shared" si="0"/>
        <v>是</v>
      </c>
    </row>
    <row r="16" spans="1:6" ht="37.5" customHeight="1">
      <c r="A16" s="312" t="s">
        <v>92</v>
      </c>
      <c r="B16" s="433" t="s">
        <v>93</v>
      </c>
      <c r="C16" s="410">
        <v>800</v>
      </c>
      <c r="D16" s="410">
        <v>20000</v>
      </c>
      <c r="E16" s="432">
        <v>24</v>
      </c>
      <c r="F16" s="239" t="str">
        <f t="shared" si="0"/>
        <v>是</v>
      </c>
    </row>
    <row r="17" spans="1:6" ht="37.5" customHeight="1">
      <c r="A17" s="312" t="s">
        <v>94</v>
      </c>
      <c r="B17" s="433" t="s">
        <v>95</v>
      </c>
      <c r="C17" s="410">
        <v>123556</v>
      </c>
      <c r="D17" s="410">
        <v>72000</v>
      </c>
      <c r="E17" s="432">
        <v>-0.41699999999999998</v>
      </c>
      <c r="F17" s="239" t="str">
        <f t="shared" si="0"/>
        <v>是</v>
      </c>
    </row>
    <row r="18" spans="1:6" ht="37.5" customHeight="1">
      <c r="A18" s="312" t="s">
        <v>96</v>
      </c>
      <c r="B18" s="433" t="s">
        <v>97</v>
      </c>
      <c r="C18" s="410"/>
      <c r="D18" s="410"/>
      <c r="E18" s="432"/>
      <c r="F18" s="239" t="str">
        <f t="shared" si="0"/>
        <v>是</v>
      </c>
    </row>
    <row r="19" spans="1:6" ht="37.5" customHeight="1">
      <c r="A19" s="312" t="s">
        <v>98</v>
      </c>
      <c r="B19" s="433" t="s">
        <v>99</v>
      </c>
      <c r="C19" s="410">
        <v>10000</v>
      </c>
      <c r="D19" s="410">
        <v>22000</v>
      </c>
      <c r="E19" s="432">
        <v>1.2</v>
      </c>
      <c r="F19" s="239" t="str">
        <f t="shared" si="0"/>
        <v>是</v>
      </c>
    </row>
    <row r="20" spans="1:6" ht="37.5" customHeight="1">
      <c r="A20" s="312" t="s">
        <v>100</v>
      </c>
      <c r="B20" s="433" t="s">
        <v>101</v>
      </c>
      <c r="C20" s="410"/>
      <c r="D20" s="410"/>
      <c r="E20" s="432"/>
      <c r="F20" s="239" t="str">
        <f t="shared" si="0"/>
        <v>是</v>
      </c>
    </row>
    <row r="21" spans="1:6" ht="37.5" customHeight="1">
      <c r="A21" s="312" t="s">
        <v>102</v>
      </c>
      <c r="B21" s="433" t="s">
        <v>103</v>
      </c>
      <c r="C21" s="410">
        <v>13</v>
      </c>
      <c r="D21" s="410"/>
      <c r="E21" s="432">
        <v>-1</v>
      </c>
      <c r="F21" s="239" t="str">
        <f t="shared" si="0"/>
        <v>是</v>
      </c>
    </row>
    <row r="22" spans="1:6" ht="37.5" customHeight="1">
      <c r="A22" s="312" t="s">
        <v>104</v>
      </c>
      <c r="B22" s="433" t="s">
        <v>105</v>
      </c>
      <c r="C22" s="410"/>
      <c r="D22" s="410"/>
      <c r="E22" s="432"/>
      <c r="F22" s="239" t="str">
        <f t="shared" si="0"/>
        <v>是</v>
      </c>
    </row>
    <row r="23" spans="1:6" ht="37.5" customHeight="1">
      <c r="A23" s="312" t="s">
        <v>106</v>
      </c>
      <c r="B23" s="433" t="s">
        <v>107</v>
      </c>
      <c r="C23" s="410"/>
      <c r="D23" s="410"/>
      <c r="E23" s="432"/>
      <c r="F23" s="239" t="str">
        <f t="shared" si="0"/>
        <v>是</v>
      </c>
    </row>
    <row r="24" spans="1:6" ht="37.5" customHeight="1">
      <c r="A24" s="312" t="s">
        <v>108</v>
      </c>
      <c r="B24" s="433" t="s">
        <v>109</v>
      </c>
      <c r="C24" s="410"/>
      <c r="D24" s="410"/>
      <c r="E24" s="432"/>
      <c r="F24" s="239" t="str">
        <f t="shared" si="0"/>
        <v>是</v>
      </c>
    </row>
    <row r="25" spans="1:6" ht="37.5" customHeight="1">
      <c r="A25" s="312" t="s">
        <v>110</v>
      </c>
      <c r="B25" s="433" t="s">
        <v>111</v>
      </c>
      <c r="C25" s="410"/>
      <c r="D25" s="410">
        <v>4000</v>
      </c>
      <c r="E25" s="432"/>
      <c r="F25" s="239" t="str">
        <f t="shared" si="0"/>
        <v>是</v>
      </c>
    </row>
    <row r="26" spans="1:6" ht="37.5" customHeight="1">
      <c r="A26" s="312" t="s">
        <v>112</v>
      </c>
      <c r="B26" s="433" t="s">
        <v>113</v>
      </c>
      <c r="C26" s="410">
        <v>18039</v>
      </c>
      <c r="D26" s="410">
        <v>16800</v>
      </c>
      <c r="E26" s="432">
        <v>-6.9000000000000006E-2</v>
      </c>
      <c r="F26" s="239" t="str">
        <f t="shared" si="0"/>
        <v>是</v>
      </c>
    </row>
    <row r="27" spans="1:6" ht="37.5" customHeight="1">
      <c r="A27" s="312" t="s">
        <v>114</v>
      </c>
      <c r="B27" s="433" t="s">
        <v>115</v>
      </c>
      <c r="C27" s="410">
        <v>3</v>
      </c>
      <c r="D27" s="410">
        <v>400</v>
      </c>
      <c r="E27" s="432">
        <v>132.333</v>
      </c>
      <c r="F27" s="239" t="str">
        <f t="shared" si="0"/>
        <v>是</v>
      </c>
    </row>
    <row r="28" spans="1:6" ht="37.5" customHeight="1">
      <c r="A28" s="312" t="s">
        <v>116</v>
      </c>
      <c r="B28" s="433" t="s">
        <v>117</v>
      </c>
      <c r="C28" s="410"/>
      <c r="D28" s="410"/>
      <c r="E28" s="432"/>
      <c r="F28" s="239" t="str">
        <f t="shared" si="0"/>
        <v>是</v>
      </c>
    </row>
    <row r="29" spans="1:6" ht="37.5" customHeight="1">
      <c r="A29" s="312"/>
      <c r="B29" s="433"/>
      <c r="C29" s="410"/>
      <c r="D29" s="410"/>
      <c r="E29" s="432"/>
      <c r="F29" s="239" t="str">
        <f t="shared" si="0"/>
        <v>是</v>
      </c>
    </row>
    <row r="30" spans="1:6" s="301" customFormat="1" ht="37.5" customHeight="1">
      <c r="A30" s="417"/>
      <c r="B30" s="418" t="s">
        <v>118</v>
      </c>
      <c r="C30" s="391">
        <v>255524</v>
      </c>
      <c r="D30" s="391">
        <v>245819</v>
      </c>
      <c r="E30" s="434">
        <v>-3.7999999999999999E-2</v>
      </c>
      <c r="F30" s="239" t="str">
        <f t="shared" si="0"/>
        <v>是</v>
      </c>
    </row>
    <row r="31" spans="1:6" ht="37.5" customHeight="1">
      <c r="A31" s="310">
        <v>230</v>
      </c>
      <c r="B31" s="435" t="s">
        <v>119</v>
      </c>
      <c r="C31" s="391">
        <v>34278</v>
      </c>
      <c r="D31" s="391">
        <v>13947</v>
      </c>
      <c r="E31" s="434">
        <v>-0.59299999999999997</v>
      </c>
      <c r="F31" s="239" t="str">
        <f t="shared" si="0"/>
        <v>是</v>
      </c>
    </row>
    <row r="32" spans="1:6" ht="37.5" customHeight="1">
      <c r="A32" s="436">
        <v>23006</v>
      </c>
      <c r="B32" s="437" t="s">
        <v>120</v>
      </c>
      <c r="C32" s="410">
        <v>19682</v>
      </c>
      <c r="D32" s="410">
        <v>13947</v>
      </c>
      <c r="E32" s="434">
        <v>-0.30299999999999999</v>
      </c>
      <c r="F32" s="239" t="str">
        <f t="shared" si="0"/>
        <v>是</v>
      </c>
    </row>
    <row r="33" spans="1:6" ht="36" hidden="1" customHeight="1">
      <c r="A33" s="312">
        <v>23008</v>
      </c>
      <c r="B33" s="437" t="s">
        <v>121</v>
      </c>
      <c r="C33" s="410">
        <v>0</v>
      </c>
      <c r="D33" s="410"/>
      <c r="E33" s="434" t="str">
        <f>IF(C33&lt;&gt;0,IF((D33/C33-1)&lt;-30%,"",IF((D33/C33-1)&gt;150%,"",D33/C33-1)),"")</f>
        <v/>
      </c>
      <c r="F33" s="239" t="str">
        <f t="shared" si="0"/>
        <v>否</v>
      </c>
    </row>
    <row r="34" spans="1:6" ht="37.5" customHeight="1">
      <c r="A34" s="438">
        <v>23015</v>
      </c>
      <c r="B34" s="416" t="s">
        <v>122</v>
      </c>
      <c r="C34" s="410">
        <v>14596</v>
      </c>
      <c r="D34" s="410"/>
      <c r="E34" s="434"/>
      <c r="F34" s="239" t="str">
        <f t="shared" si="0"/>
        <v>是</v>
      </c>
    </row>
    <row r="35" spans="1:6" s="403" customFormat="1" ht="36" customHeight="1">
      <c r="A35" s="438">
        <v>23016</v>
      </c>
      <c r="B35" s="416" t="s">
        <v>123</v>
      </c>
      <c r="C35" s="410"/>
      <c r="D35" s="410"/>
      <c r="E35" s="434"/>
      <c r="F35" s="239" t="str">
        <f t="shared" si="0"/>
        <v>否</v>
      </c>
    </row>
    <row r="36" spans="1:6" s="403" customFormat="1" ht="37.5" customHeight="1">
      <c r="A36" s="310">
        <v>231</v>
      </c>
      <c r="B36" s="419" t="s">
        <v>124</v>
      </c>
      <c r="C36" s="391">
        <v>45800</v>
      </c>
      <c r="D36" s="391">
        <v>95580</v>
      </c>
      <c r="E36" s="434">
        <v>1.087</v>
      </c>
      <c r="F36" s="239" t="str">
        <f t="shared" si="0"/>
        <v>是</v>
      </c>
    </row>
    <row r="37" spans="1:6" s="403" customFormat="1" ht="37.5" customHeight="1">
      <c r="A37" s="310">
        <v>23009</v>
      </c>
      <c r="B37" s="439" t="s">
        <v>125</v>
      </c>
      <c r="C37" s="391"/>
      <c r="D37" s="391"/>
      <c r="E37" s="434"/>
      <c r="F37" s="239" t="str">
        <f t="shared" si="0"/>
        <v>否</v>
      </c>
    </row>
    <row r="38" spans="1:6" ht="37.5" customHeight="1">
      <c r="A38" s="417"/>
      <c r="B38" s="425" t="s">
        <v>126</v>
      </c>
      <c r="C38" s="391">
        <v>335602</v>
      </c>
      <c r="D38" s="391">
        <v>355346</v>
      </c>
      <c r="E38" s="434">
        <v>5.8999999999999997E-2</v>
      </c>
      <c r="F38" s="239" t="str">
        <f t="shared" si="0"/>
        <v>是</v>
      </c>
    </row>
    <row r="39" spans="1:6">
      <c r="B39" s="440"/>
      <c r="D39" s="441"/>
    </row>
    <row r="41" spans="1:6">
      <c r="D41" s="441"/>
    </row>
    <row r="43" spans="1:6">
      <c r="D43" s="441"/>
    </row>
    <row r="44" spans="1:6">
      <c r="D44" s="441"/>
    </row>
    <row r="46" spans="1:6">
      <c r="D46" s="441"/>
    </row>
    <row r="47" spans="1:6">
      <c r="D47" s="441"/>
    </row>
    <row r="48" spans="1:6">
      <c r="D48" s="441"/>
    </row>
    <row r="49" spans="4:4">
      <c r="D49" s="441"/>
    </row>
    <row r="51" spans="4:4">
      <c r="D51" s="441"/>
    </row>
  </sheetData>
  <autoFilter ref="A3:F39">
    <filterColumn colId="5">
      <filters>
        <filter val="是"/>
      </filters>
    </filterColumn>
    <extLst/>
  </autoFilter>
  <mergeCells count="1">
    <mergeCell ref="B1:E1"/>
  </mergeCells>
  <phoneticPr fontId="94" type="noConversion"/>
  <conditionalFormatting sqref="C34">
    <cfRule type="expression" dxfId="1435" priority="14" stopIfTrue="1">
      <formula>"len($A:$A)=3"</formula>
    </cfRule>
  </conditionalFormatting>
  <conditionalFormatting sqref="D37">
    <cfRule type="cellIs" dxfId="1434" priority="1" stopIfTrue="1" operator="lessThan">
      <formula>0</formula>
    </cfRule>
    <cfRule type="cellIs" dxfId="1433" priority="2" stopIfTrue="1" operator="greaterThan">
      <formula>5</formula>
    </cfRule>
  </conditionalFormatting>
  <conditionalFormatting sqref="D33:D34">
    <cfRule type="cellIs" dxfId="1432" priority="29" stopIfTrue="1" operator="lessThan">
      <formula>0</formula>
    </cfRule>
    <cfRule type="cellIs" dxfId="1431" priority="30" stopIfTrue="1" operator="greaterThan">
      <formula>5</formula>
    </cfRule>
  </conditionalFormatting>
  <conditionalFormatting sqref="F4:F39">
    <cfRule type="cellIs" dxfId="1430" priority="11" stopIfTrue="1" operator="lessThan">
      <formula>0</formula>
    </cfRule>
  </conditionalFormatting>
  <conditionalFormatting sqref="E2 D32 D39:E44">
    <cfRule type="cellIs" dxfId="1429" priority="27" stopIfTrue="1" operator="lessThanOrEqual">
      <formula>-1</formula>
    </cfRule>
  </conditionalFormatting>
  <conditionalFormatting sqref="A34:B35">
    <cfRule type="expression" dxfId="1428" priority="9"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sheetPr codeName="Sheet20" filterMode="1">
    <tabColor rgb="FF00B0F0"/>
  </sheetPr>
  <dimension ref="A1:E43"/>
  <sheetViews>
    <sheetView showGridLines="0" showZeros="0" view="pageBreakPreview" zoomScaleNormal="115" workbookViewId="0">
      <selection activeCell="H10" sqref="H10"/>
    </sheetView>
  </sheetViews>
  <sheetFormatPr defaultColWidth="9" defaultRowHeight="14.25"/>
  <cols>
    <col min="1" max="1" width="46.5" style="103" customWidth="1"/>
    <col min="2" max="4" width="20.625" style="103" customWidth="1"/>
    <col min="5" max="5" width="5.375" style="103" customWidth="1"/>
    <col min="6" max="16384" width="9" style="103"/>
  </cols>
  <sheetData>
    <row r="1" spans="1:5" ht="45" customHeight="1">
      <c r="A1" s="566" t="s">
        <v>3310</v>
      </c>
      <c r="B1" s="522"/>
      <c r="C1" s="522"/>
      <c r="D1" s="522"/>
    </row>
    <row r="2" spans="1:5" s="117" customFormat="1" ht="20.100000000000001" customHeight="1">
      <c r="A2" s="118"/>
      <c r="B2" s="119"/>
      <c r="C2" s="120"/>
      <c r="D2" s="121" t="s">
        <v>1</v>
      </c>
    </row>
    <row r="3" spans="1:5" s="117" customFormat="1" ht="68.25" customHeight="1">
      <c r="A3" s="523" t="s">
        <v>3112</v>
      </c>
      <c r="B3" s="523"/>
      <c r="C3" s="523"/>
      <c r="D3" s="523"/>
    </row>
    <row r="4" spans="1:5" ht="45" customHeight="1">
      <c r="A4" s="122" t="s">
        <v>3113</v>
      </c>
      <c r="B4" s="123" t="s">
        <v>4</v>
      </c>
      <c r="C4" s="123" t="s">
        <v>5</v>
      </c>
      <c r="D4" s="123" t="s">
        <v>6</v>
      </c>
      <c r="E4" s="117" t="s">
        <v>7</v>
      </c>
    </row>
    <row r="5" spans="1:5" ht="36" customHeight="1">
      <c r="A5" s="124" t="s">
        <v>3114</v>
      </c>
      <c r="B5" s="125"/>
      <c r="C5" s="125"/>
      <c r="D5" s="125"/>
      <c r="E5" s="126" t="str">
        <f>IF(A5&lt;&gt;"",IF(SUM(B5:C5)&lt;&gt;0,"是","否"),"是")</f>
        <v>否</v>
      </c>
    </row>
    <row r="6" spans="1:5" ht="36" customHeight="1">
      <c r="A6" s="127" t="s">
        <v>3115</v>
      </c>
      <c r="B6" s="125"/>
      <c r="C6" s="125"/>
      <c r="D6" s="125"/>
      <c r="E6" s="126" t="str">
        <f t="shared" ref="E6:E39" si="0">IF(A6&lt;&gt;"",IF(SUM(B6:C6)&lt;&gt;0,"是","否"),"是")</f>
        <v>否</v>
      </c>
    </row>
    <row r="7" spans="1:5" ht="36" customHeight="1">
      <c r="A7" s="127" t="s">
        <v>3116</v>
      </c>
      <c r="B7" s="125"/>
      <c r="C7" s="125"/>
      <c r="D7" s="125"/>
      <c r="E7" s="126" t="str">
        <f t="shared" si="0"/>
        <v>否</v>
      </c>
    </row>
    <row r="8" spans="1:5" s="102" customFormat="1" ht="36" customHeight="1">
      <c r="A8" s="127" t="s">
        <v>3117</v>
      </c>
      <c r="B8" s="125"/>
      <c r="C8" s="125"/>
      <c r="D8" s="125"/>
      <c r="E8" s="126" t="str">
        <f t="shared" si="0"/>
        <v>否</v>
      </c>
    </row>
    <row r="9" spans="1:5" ht="36" customHeight="1">
      <c r="A9" s="124" t="s">
        <v>3118</v>
      </c>
      <c r="B9" s="125"/>
      <c r="C9" s="125"/>
      <c r="D9" s="125"/>
      <c r="E9" s="126" t="str">
        <f t="shared" si="0"/>
        <v>否</v>
      </c>
    </row>
    <row r="10" spans="1:5" ht="36" customHeight="1">
      <c r="A10" s="127" t="s">
        <v>3115</v>
      </c>
      <c r="B10" s="125"/>
      <c r="C10" s="125"/>
      <c r="D10" s="125"/>
      <c r="E10" s="126" t="str">
        <f t="shared" si="0"/>
        <v>否</v>
      </c>
    </row>
    <row r="11" spans="1:5" ht="36" customHeight="1">
      <c r="A11" s="127" t="s">
        <v>3116</v>
      </c>
      <c r="B11" s="125"/>
      <c r="C11" s="125"/>
      <c r="D11" s="125"/>
      <c r="E11" s="126" t="str">
        <f t="shared" si="0"/>
        <v>否</v>
      </c>
    </row>
    <row r="12" spans="1:5" ht="36" customHeight="1">
      <c r="A12" s="127" t="s">
        <v>3117</v>
      </c>
      <c r="B12" s="125"/>
      <c r="C12" s="125"/>
      <c r="D12" s="125"/>
      <c r="E12" s="126" t="str">
        <f t="shared" si="0"/>
        <v>否</v>
      </c>
    </row>
    <row r="13" spans="1:5" ht="36" customHeight="1">
      <c r="A13" s="124" t="s">
        <v>3119</v>
      </c>
      <c r="B13" s="125"/>
      <c r="C13" s="125"/>
      <c r="D13" s="125"/>
      <c r="E13" s="126" t="str">
        <f t="shared" si="0"/>
        <v>否</v>
      </c>
    </row>
    <row r="14" spans="1:5" ht="36" customHeight="1">
      <c r="A14" s="127" t="s">
        <v>3115</v>
      </c>
      <c r="B14" s="125"/>
      <c r="C14" s="125"/>
      <c r="D14" s="125"/>
      <c r="E14" s="126" t="str">
        <f t="shared" si="0"/>
        <v>否</v>
      </c>
    </row>
    <row r="15" spans="1:5" ht="36" customHeight="1">
      <c r="A15" s="127" t="s">
        <v>3116</v>
      </c>
      <c r="B15" s="125"/>
      <c r="C15" s="125"/>
      <c r="D15" s="125"/>
      <c r="E15" s="126" t="str">
        <f t="shared" si="0"/>
        <v>否</v>
      </c>
    </row>
    <row r="16" spans="1:5" ht="36" hidden="1" customHeight="1">
      <c r="A16" s="127" t="s">
        <v>3117</v>
      </c>
      <c r="B16" s="128"/>
      <c r="C16" s="129"/>
      <c r="D16" s="130"/>
      <c r="E16" s="126" t="str">
        <f t="shared" si="0"/>
        <v>否</v>
      </c>
    </row>
    <row r="17" spans="1:5" ht="36" customHeight="1">
      <c r="A17" s="124" t="s">
        <v>3120</v>
      </c>
      <c r="B17" s="125"/>
      <c r="C17" s="125"/>
      <c r="D17" s="125"/>
      <c r="E17" s="126" t="str">
        <f t="shared" si="0"/>
        <v>否</v>
      </c>
    </row>
    <row r="18" spans="1:5" ht="36" customHeight="1">
      <c r="A18" s="127" t="s">
        <v>3115</v>
      </c>
      <c r="B18" s="125"/>
      <c r="C18" s="125"/>
      <c r="D18" s="125"/>
      <c r="E18" s="126" t="str">
        <f t="shared" si="0"/>
        <v>否</v>
      </c>
    </row>
    <row r="19" spans="1:5" ht="36" customHeight="1">
      <c r="A19" s="127" t="s">
        <v>3116</v>
      </c>
      <c r="B19" s="125"/>
      <c r="C19" s="125"/>
      <c r="D19" s="125"/>
      <c r="E19" s="126" t="str">
        <f t="shared" si="0"/>
        <v>否</v>
      </c>
    </row>
    <row r="20" spans="1:5" ht="36" customHeight="1">
      <c r="A20" s="127" t="s">
        <v>3117</v>
      </c>
      <c r="B20" s="125"/>
      <c r="C20" s="125"/>
      <c r="D20" s="125"/>
      <c r="E20" s="126" t="str">
        <f t="shared" si="0"/>
        <v>否</v>
      </c>
    </row>
    <row r="21" spans="1:5" ht="36" customHeight="1">
      <c r="A21" s="124" t="s">
        <v>3121</v>
      </c>
      <c r="B21" s="125"/>
      <c r="C21" s="125"/>
      <c r="D21" s="125"/>
      <c r="E21" s="126" t="str">
        <f t="shared" si="0"/>
        <v>否</v>
      </c>
    </row>
    <row r="22" spans="1:5" ht="36" customHeight="1">
      <c r="A22" s="127" t="s">
        <v>3115</v>
      </c>
      <c r="B22" s="125"/>
      <c r="C22" s="125"/>
      <c r="D22" s="125"/>
      <c r="E22" s="126" t="str">
        <f t="shared" si="0"/>
        <v>否</v>
      </c>
    </row>
    <row r="23" spans="1:5" ht="36" customHeight="1">
      <c r="A23" s="127" t="s">
        <v>3116</v>
      </c>
      <c r="B23" s="125"/>
      <c r="C23" s="125"/>
      <c r="D23" s="125"/>
      <c r="E23" s="126" t="str">
        <f t="shared" si="0"/>
        <v>否</v>
      </c>
    </row>
    <row r="24" spans="1:5" ht="36" customHeight="1">
      <c r="A24" s="127" t="s">
        <v>3117</v>
      </c>
      <c r="B24" s="125"/>
      <c r="C24" s="125"/>
      <c r="D24" s="125"/>
      <c r="E24" s="126" t="str">
        <f t="shared" si="0"/>
        <v>否</v>
      </c>
    </row>
    <row r="25" spans="1:5" ht="36" customHeight="1">
      <c r="A25" s="124" t="s">
        <v>3122</v>
      </c>
      <c r="B25" s="125"/>
      <c r="C25" s="125"/>
      <c r="D25" s="125"/>
      <c r="E25" s="126" t="str">
        <f t="shared" si="0"/>
        <v>否</v>
      </c>
    </row>
    <row r="26" spans="1:5" ht="36" customHeight="1">
      <c r="A26" s="127" t="s">
        <v>3115</v>
      </c>
      <c r="B26" s="125"/>
      <c r="C26" s="125"/>
      <c r="D26" s="125"/>
      <c r="E26" s="126" t="str">
        <f t="shared" si="0"/>
        <v>否</v>
      </c>
    </row>
    <row r="27" spans="1:5" ht="36" customHeight="1">
      <c r="A27" s="127" t="s">
        <v>3116</v>
      </c>
      <c r="B27" s="125"/>
      <c r="C27" s="125"/>
      <c r="D27" s="125"/>
      <c r="E27" s="126" t="str">
        <f t="shared" si="0"/>
        <v>否</v>
      </c>
    </row>
    <row r="28" spans="1:5" ht="36" customHeight="1">
      <c r="A28" s="127" t="s">
        <v>3117</v>
      </c>
      <c r="B28" s="125"/>
      <c r="C28" s="125"/>
      <c r="D28" s="125"/>
      <c r="E28" s="126" t="str">
        <f t="shared" si="0"/>
        <v>否</v>
      </c>
    </row>
    <row r="29" spans="1:5" ht="36" customHeight="1">
      <c r="A29" s="124" t="s">
        <v>3123</v>
      </c>
      <c r="B29" s="125"/>
      <c r="C29" s="125"/>
      <c r="D29" s="125"/>
      <c r="E29" s="126" t="str">
        <f t="shared" si="0"/>
        <v>否</v>
      </c>
    </row>
    <row r="30" spans="1:5" ht="36" customHeight="1">
      <c r="A30" s="127" t="s">
        <v>3115</v>
      </c>
      <c r="B30" s="125"/>
      <c r="C30" s="125"/>
      <c r="D30" s="125"/>
      <c r="E30" s="126" t="str">
        <f t="shared" si="0"/>
        <v>否</v>
      </c>
    </row>
    <row r="31" spans="1:5" ht="36" customHeight="1">
      <c r="A31" s="127" t="s">
        <v>3116</v>
      </c>
      <c r="B31" s="125"/>
      <c r="C31" s="125"/>
      <c r="D31" s="125"/>
      <c r="E31" s="126" t="str">
        <f t="shared" si="0"/>
        <v>否</v>
      </c>
    </row>
    <row r="32" spans="1:5" ht="36" customHeight="1">
      <c r="A32" s="127" t="s">
        <v>3117</v>
      </c>
      <c r="B32" s="125"/>
      <c r="C32" s="125"/>
      <c r="D32" s="125"/>
      <c r="E32" s="126" t="str">
        <f t="shared" si="0"/>
        <v>否</v>
      </c>
    </row>
    <row r="33" spans="1:5" ht="36" customHeight="1">
      <c r="A33" s="75" t="s">
        <v>3124</v>
      </c>
      <c r="B33" s="125"/>
      <c r="C33" s="125"/>
      <c r="D33" s="125"/>
      <c r="E33" s="126" t="str">
        <f t="shared" si="0"/>
        <v>否</v>
      </c>
    </row>
    <row r="34" spans="1:5" ht="36" customHeight="1">
      <c r="A34" s="127" t="s">
        <v>3125</v>
      </c>
      <c r="B34" s="125"/>
      <c r="C34" s="125"/>
      <c r="D34" s="125"/>
      <c r="E34" s="126" t="str">
        <f t="shared" si="0"/>
        <v>否</v>
      </c>
    </row>
    <row r="35" spans="1:5" ht="36" customHeight="1">
      <c r="A35" s="127" t="s">
        <v>3126</v>
      </c>
      <c r="B35" s="125"/>
      <c r="C35" s="125"/>
      <c r="D35" s="125"/>
      <c r="E35" s="126" t="str">
        <f t="shared" si="0"/>
        <v>否</v>
      </c>
    </row>
    <row r="36" spans="1:5" ht="36" customHeight="1">
      <c r="A36" s="127" t="s">
        <v>3127</v>
      </c>
      <c r="B36" s="125"/>
      <c r="C36" s="125"/>
      <c r="D36" s="125"/>
      <c r="E36" s="126" t="str">
        <f t="shared" si="0"/>
        <v>否</v>
      </c>
    </row>
    <row r="37" spans="1:5" ht="36" customHeight="1">
      <c r="A37" s="79" t="s">
        <v>3128</v>
      </c>
      <c r="B37" s="125"/>
      <c r="C37" s="125"/>
      <c r="D37" s="125"/>
      <c r="E37" s="126" t="str">
        <f t="shared" si="0"/>
        <v>否</v>
      </c>
    </row>
    <row r="38" spans="1:5" ht="36" customHeight="1">
      <c r="A38" s="131" t="s">
        <v>3129</v>
      </c>
      <c r="B38" s="125"/>
      <c r="C38" s="125"/>
      <c r="D38" s="125"/>
      <c r="E38" s="126" t="str">
        <f t="shared" si="0"/>
        <v>否</v>
      </c>
    </row>
    <row r="39" spans="1:5" ht="36" customHeight="1">
      <c r="A39" s="75" t="s">
        <v>3130</v>
      </c>
      <c r="B39" s="125"/>
      <c r="C39" s="125"/>
      <c r="D39" s="125"/>
      <c r="E39" s="126" t="str">
        <f t="shared" si="0"/>
        <v>否</v>
      </c>
    </row>
    <row r="40" spans="1:5">
      <c r="B40" s="116"/>
      <c r="C40" s="116"/>
    </row>
    <row r="41" spans="1:5">
      <c r="B41" s="116"/>
      <c r="C41" s="116"/>
    </row>
    <row r="42" spans="1:5">
      <c r="B42" s="116"/>
      <c r="C42" s="116"/>
    </row>
    <row r="43" spans="1:5">
      <c r="B43" s="116"/>
      <c r="C43" s="116"/>
    </row>
  </sheetData>
  <autoFilter ref="A4:E39">
    <filterColumn colId="4">
      <filters>
        <filter val="是"/>
      </filters>
    </filterColumn>
    <extLst/>
  </autoFilter>
  <mergeCells count="2">
    <mergeCell ref="A1:D1"/>
    <mergeCell ref="A3:D3"/>
  </mergeCells>
  <phoneticPr fontId="94" type="noConversion"/>
  <conditionalFormatting sqref="E5:E39">
    <cfRule type="cellIs" dxfId="9"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sheetPr codeName="Sheet21">
    <tabColor rgb="FF00B0F0"/>
  </sheetPr>
  <dimension ref="A1:E27"/>
  <sheetViews>
    <sheetView showGridLines="0" showZeros="0" view="pageBreakPreview" workbookViewId="0">
      <pane ySplit="4" topLeftCell="A5" activePane="bottomLeft" state="frozen"/>
      <selection pane="bottomLeft" sqref="A1:D1"/>
    </sheetView>
  </sheetViews>
  <sheetFormatPr defaultColWidth="9" defaultRowHeight="14.25"/>
  <cols>
    <col min="1" max="1" width="45.625" style="103" customWidth="1"/>
    <col min="2" max="4" width="20.625" style="103" customWidth="1"/>
    <col min="5" max="5" width="12.75" style="103" customWidth="1"/>
    <col min="6" max="16384" width="9" style="103"/>
  </cols>
  <sheetData>
    <row r="1" spans="1:5" ht="45" customHeight="1">
      <c r="A1" s="566" t="s">
        <v>3311</v>
      </c>
      <c r="B1" s="522"/>
      <c r="C1" s="522"/>
      <c r="D1" s="522"/>
    </row>
    <row r="2" spans="1:5" ht="20.100000000000001" customHeight="1">
      <c r="A2" s="104"/>
      <c r="B2" s="105"/>
      <c r="C2" s="106"/>
      <c r="D2" s="107" t="s">
        <v>3131</v>
      </c>
    </row>
    <row r="3" spans="1:5" ht="63.75" customHeight="1">
      <c r="A3" s="524" t="s">
        <v>3112</v>
      </c>
      <c r="B3" s="524"/>
      <c r="C3" s="524"/>
      <c r="D3" s="524"/>
    </row>
    <row r="4" spans="1:5" ht="45" customHeight="1">
      <c r="A4" s="53" t="s">
        <v>2450</v>
      </c>
      <c r="B4" s="54" t="s">
        <v>4</v>
      </c>
      <c r="C4" s="54" t="s">
        <v>5</v>
      </c>
      <c r="D4" s="54" t="s">
        <v>6</v>
      </c>
      <c r="E4" s="108" t="s">
        <v>7</v>
      </c>
    </row>
    <row r="5" spans="1:5" ht="36" customHeight="1">
      <c r="A5" s="56" t="s">
        <v>3132</v>
      </c>
      <c r="B5" s="109"/>
      <c r="C5" s="109"/>
      <c r="D5" s="109"/>
      <c r="E5" s="110" t="str">
        <f t="shared" ref="E5:E23" si="0">IF(A5&lt;&gt;"",IF(SUM(B5:C5)&lt;&gt;0,"是","否"),"是")</f>
        <v>否</v>
      </c>
    </row>
    <row r="6" spans="1:5" ht="36" customHeight="1">
      <c r="A6" s="60" t="s">
        <v>3133</v>
      </c>
      <c r="B6" s="109"/>
      <c r="C6" s="109"/>
      <c r="D6" s="109"/>
      <c r="E6" s="110" t="str">
        <f t="shared" si="0"/>
        <v>否</v>
      </c>
    </row>
    <row r="7" spans="1:5" ht="36" customHeight="1">
      <c r="A7" s="111" t="s">
        <v>3134</v>
      </c>
      <c r="B7" s="109"/>
      <c r="C7" s="109"/>
      <c r="D7" s="109"/>
      <c r="E7" s="110" t="str">
        <f t="shared" si="0"/>
        <v>否</v>
      </c>
    </row>
    <row r="8" spans="1:5" ht="36" customHeight="1">
      <c r="A8" s="60" t="s">
        <v>3133</v>
      </c>
      <c r="B8" s="96"/>
      <c r="C8" s="112"/>
      <c r="D8" s="113"/>
      <c r="E8" s="110" t="str">
        <f t="shared" si="0"/>
        <v>否</v>
      </c>
    </row>
    <row r="9" spans="1:5" s="102" customFormat="1" ht="36" customHeight="1">
      <c r="A9" s="56" t="s">
        <v>3135</v>
      </c>
      <c r="B9" s="78"/>
      <c r="C9" s="78"/>
      <c r="D9" s="114"/>
      <c r="E9" s="110" t="str">
        <f t="shared" si="0"/>
        <v>否</v>
      </c>
    </row>
    <row r="10" spans="1:5" s="102" customFormat="1" ht="36" customHeight="1">
      <c r="A10" s="60" t="s">
        <v>3133</v>
      </c>
      <c r="B10" s="96"/>
      <c r="C10" s="112"/>
      <c r="D10" s="113"/>
      <c r="E10" s="110" t="str">
        <f t="shared" si="0"/>
        <v>否</v>
      </c>
    </row>
    <row r="11" spans="1:5" s="102" customFormat="1" ht="36" customHeight="1">
      <c r="A11" s="56" t="s">
        <v>3136</v>
      </c>
      <c r="B11" s="78"/>
      <c r="C11" s="78"/>
      <c r="D11" s="114"/>
      <c r="E11" s="110" t="str">
        <f t="shared" si="0"/>
        <v>否</v>
      </c>
    </row>
    <row r="12" spans="1:5" s="102" customFormat="1" ht="36" customHeight="1">
      <c r="A12" s="60" t="s">
        <v>3133</v>
      </c>
      <c r="B12" s="96"/>
      <c r="C12" s="65"/>
      <c r="D12" s="113"/>
      <c r="E12" s="110" t="str">
        <f t="shared" si="0"/>
        <v>否</v>
      </c>
    </row>
    <row r="13" spans="1:5" s="102" customFormat="1" ht="36" customHeight="1">
      <c r="A13" s="56" t="s">
        <v>3137</v>
      </c>
      <c r="B13" s="78"/>
      <c r="C13" s="78"/>
      <c r="D13" s="114"/>
      <c r="E13" s="110" t="str">
        <f t="shared" si="0"/>
        <v>否</v>
      </c>
    </row>
    <row r="14" spans="1:5" s="102" customFormat="1" ht="36" customHeight="1">
      <c r="A14" s="60" t="s">
        <v>3133</v>
      </c>
      <c r="B14" s="96"/>
      <c r="C14" s="65"/>
      <c r="D14" s="113"/>
      <c r="E14" s="110" t="str">
        <f t="shared" si="0"/>
        <v>否</v>
      </c>
    </row>
    <row r="15" spans="1:5" s="102" customFormat="1" ht="36" customHeight="1">
      <c r="A15" s="56" t="s">
        <v>3138</v>
      </c>
      <c r="B15" s="78"/>
      <c r="C15" s="78"/>
      <c r="D15" s="114"/>
      <c r="E15" s="110" t="str">
        <f t="shared" si="0"/>
        <v>否</v>
      </c>
    </row>
    <row r="16" spans="1:5" ht="36" customHeight="1">
      <c r="A16" s="60" t="s">
        <v>3133</v>
      </c>
      <c r="B16" s="96"/>
      <c r="C16" s="112"/>
      <c r="D16" s="113"/>
      <c r="E16" s="110" t="str">
        <f t="shared" si="0"/>
        <v>否</v>
      </c>
    </row>
    <row r="17" spans="1:5" ht="36" customHeight="1">
      <c r="A17" s="56" t="s">
        <v>3139</v>
      </c>
      <c r="B17" s="78"/>
      <c r="C17" s="78"/>
      <c r="D17" s="114"/>
      <c r="E17" s="110" t="str">
        <f t="shared" si="0"/>
        <v>否</v>
      </c>
    </row>
    <row r="18" spans="1:5" ht="36" customHeight="1">
      <c r="A18" s="60" t="s">
        <v>3133</v>
      </c>
      <c r="B18" s="96"/>
      <c r="C18" s="74"/>
      <c r="D18" s="113"/>
      <c r="E18" s="110" t="str">
        <f t="shared" si="0"/>
        <v>否</v>
      </c>
    </row>
    <row r="19" spans="1:5" ht="36" customHeight="1">
      <c r="A19" s="75" t="s">
        <v>3140</v>
      </c>
      <c r="B19" s="78"/>
      <c r="C19" s="78"/>
      <c r="D19" s="114"/>
      <c r="E19" s="110" t="str">
        <f t="shared" si="0"/>
        <v>否</v>
      </c>
    </row>
    <row r="20" spans="1:5" ht="36" customHeight="1">
      <c r="A20" s="60" t="s">
        <v>3141</v>
      </c>
      <c r="B20" s="96"/>
      <c r="C20" s="96"/>
      <c r="D20" s="113"/>
      <c r="E20" s="110" t="str">
        <f t="shared" si="0"/>
        <v>否</v>
      </c>
    </row>
    <row r="21" spans="1:5" ht="36" customHeight="1">
      <c r="A21" s="115" t="s">
        <v>3142</v>
      </c>
      <c r="B21" s="78"/>
      <c r="C21" s="78"/>
      <c r="D21" s="114"/>
      <c r="E21" s="110" t="str">
        <f t="shared" si="0"/>
        <v>否</v>
      </c>
    </row>
    <row r="22" spans="1:5" ht="36" customHeight="1">
      <c r="A22" s="79" t="s">
        <v>3143</v>
      </c>
      <c r="B22" s="78"/>
      <c r="C22" s="78"/>
      <c r="D22" s="114"/>
      <c r="E22" s="110" t="str">
        <f t="shared" si="0"/>
        <v>否</v>
      </c>
    </row>
    <row r="23" spans="1:5" ht="36" customHeight="1">
      <c r="A23" s="75" t="s">
        <v>3144</v>
      </c>
      <c r="B23" s="78"/>
      <c r="C23" s="78"/>
      <c r="D23" s="114"/>
      <c r="E23" s="110" t="str">
        <f t="shared" si="0"/>
        <v>否</v>
      </c>
    </row>
    <row r="24" spans="1:5">
      <c r="B24" s="116"/>
      <c r="C24" s="116"/>
    </row>
    <row r="25" spans="1:5">
      <c r="B25" s="116"/>
      <c r="C25" s="116"/>
    </row>
    <row r="26" spans="1:5">
      <c r="B26" s="116"/>
      <c r="C26" s="116"/>
    </row>
    <row r="27" spans="1:5">
      <c r="B27" s="116"/>
      <c r="C27" s="116"/>
    </row>
  </sheetData>
  <autoFilter ref="A4:E23">
    <extLst/>
  </autoFilter>
  <mergeCells count="2">
    <mergeCell ref="A1:D1"/>
    <mergeCell ref="A3:D3"/>
  </mergeCells>
  <phoneticPr fontId="94" type="noConversion"/>
  <conditionalFormatting sqref="E5:E23">
    <cfRule type="cellIs" dxfId="8"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sheetPr codeName="Sheet22" filterMode="1">
    <tabColor rgb="FF00B0F0"/>
  </sheetPr>
  <dimension ref="A1:E43"/>
  <sheetViews>
    <sheetView showGridLines="0" showZeros="0" view="pageBreakPreview" workbookViewId="0">
      <pane ySplit="4" topLeftCell="A5" activePane="bottomLeft" state="frozen"/>
      <selection pane="bottomLeft" activeCell="B5" sqref="B5"/>
    </sheetView>
  </sheetViews>
  <sheetFormatPr defaultColWidth="9" defaultRowHeight="14.25"/>
  <cols>
    <col min="1" max="1" width="46.125" style="82" customWidth="1"/>
    <col min="2" max="4" width="20.625" style="82" customWidth="1"/>
    <col min="5" max="5" width="5" style="82" customWidth="1"/>
    <col min="6" max="16384" width="9" style="82"/>
  </cols>
  <sheetData>
    <row r="1" spans="1:5" ht="45" customHeight="1">
      <c r="A1" s="567" t="s">
        <v>3312</v>
      </c>
      <c r="B1" s="525"/>
      <c r="C1" s="525"/>
      <c r="D1" s="525"/>
    </row>
    <row r="2" spans="1:5" ht="20.100000000000001" customHeight="1">
      <c r="A2" s="83"/>
      <c r="B2" s="84"/>
      <c r="C2" s="85"/>
      <c r="D2" s="86" t="s">
        <v>1</v>
      </c>
    </row>
    <row r="3" spans="1:5" ht="100.5" customHeight="1">
      <c r="A3" s="526" t="s">
        <v>3112</v>
      </c>
      <c r="B3" s="526"/>
      <c r="C3" s="526"/>
      <c r="D3" s="526"/>
    </row>
    <row r="4" spans="1:5" ht="45" customHeight="1">
      <c r="A4" s="87" t="s">
        <v>3113</v>
      </c>
      <c r="B4" s="54" t="s">
        <v>4</v>
      </c>
      <c r="C4" s="54" t="s">
        <v>5</v>
      </c>
      <c r="D4" s="54" t="s">
        <v>6</v>
      </c>
      <c r="E4" s="55" t="s">
        <v>7</v>
      </c>
    </row>
    <row r="5" spans="1:5" ht="36" customHeight="1">
      <c r="A5" s="88" t="s">
        <v>3114</v>
      </c>
      <c r="B5" s="89"/>
      <c r="C5" s="89"/>
      <c r="D5" s="89"/>
      <c r="E5" s="55" t="str">
        <f t="shared" ref="E5:E39" si="0">IF(A5&lt;&gt;"",IF(SUM(B5:C5)&lt;&gt;0,"是","否"),"是")</f>
        <v>否</v>
      </c>
    </row>
    <row r="6" spans="1:5" ht="36" customHeight="1">
      <c r="A6" s="90" t="s">
        <v>3115</v>
      </c>
      <c r="B6" s="89"/>
      <c r="C6" s="89"/>
      <c r="D6" s="89"/>
      <c r="E6" s="55" t="str">
        <f t="shared" si="0"/>
        <v>否</v>
      </c>
    </row>
    <row r="7" spans="1:5" ht="36" customHeight="1">
      <c r="A7" s="90" t="s">
        <v>3116</v>
      </c>
      <c r="B7" s="89"/>
      <c r="C7" s="89"/>
      <c r="D7" s="89"/>
      <c r="E7" s="55" t="str">
        <f t="shared" si="0"/>
        <v>否</v>
      </c>
    </row>
    <row r="8" spans="1:5" s="81" customFormat="1" ht="36" customHeight="1">
      <c r="A8" s="90" t="s">
        <v>3117</v>
      </c>
      <c r="B8" s="89"/>
      <c r="C8" s="89"/>
      <c r="D8" s="89"/>
      <c r="E8" s="55" t="str">
        <f t="shared" si="0"/>
        <v>否</v>
      </c>
    </row>
    <row r="9" spans="1:5" s="81" customFormat="1" ht="36" customHeight="1">
      <c r="A9" s="91" t="s">
        <v>3118</v>
      </c>
      <c r="B9" s="92"/>
      <c r="C9" s="92"/>
      <c r="D9" s="93"/>
      <c r="E9" s="55" t="str">
        <f t="shared" si="0"/>
        <v>否</v>
      </c>
    </row>
    <row r="10" spans="1:5" s="81" customFormat="1" ht="36" customHeight="1">
      <c r="A10" s="90" t="s">
        <v>3115</v>
      </c>
      <c r="B10" s="94"/>
      <c r="C10" s="94"/>
      <c r="D10" s="95"/>
      <c r="E10" s="55" t="str">
        <f t="shared" si="0"/>
        <v>否</v>
      </c>
    </row>
    <row r="11" spans="1:5" s="81" customFormat="1" ht="36" customHeight="1">
      <c r="A11" s="90" t="s">
        <v>3116</v>
      </c>
      <c r="B11" s="94"/>
      <c r="C11" s="94"/>
      <c r="D11" s="95"/>
      <c r="E11" s="55" t="str">
        <f t="shared" si="0"/>
        <v>否</v>
      </c>
    </row>
    <row r="12" spans="1:5" s="81" customFormat="1" ht="36" customHeight="1">
      <c r="A12" s="90" t="s">
        <v>3117</v>
      </c>
      <c r="B12" s="94"/>
      <c r="C12" s="94"/>
      <c r="D12" s="95"/>
      <c r="E12" s="55" t="str">
        <f t="shared" si="0"/>
        <v>否</v>
      </c>
    </row>
    <row r="13" spans="1:5" s="81" customFormat="1" ht="36" customHeight="1">
      <c r="A13" s="88" t="s">
        <v>3119</v>
      </c>
      <c r="B13" s="92"/>
      <c r="C13" s="92"/>
      <c r="D13" s="93"/>
      <c r="E13" s="55" t="str">
        <f t="shared" si="0"/>
        <v>否</v>
      </c>
    </row>
    <row r="14" spans="1:5" ht="36" hidden="1" customHeight="1">
      <c r="A14" s="90" t="s">
        <v>3115</v>
      </c>
      <c r="B14" s="94"/>
      <c r="C14" s="96"/>
      <c r="D14" s="97" t="str">
        <f>IF(B14&gt;0,C14/B14-1,IF(B14&lt;0,-(C14/B14-1),""))</f>
        <v/>
      </c>
      <c r="E14" s="55" t="str">
        <f t="shared" si="0"/>
        <v>否</v>
      </c>
    </row>
    <row r="15" spans="1:5" ht="36" customHeight="1">
      <c r="A15" s="90" t="s">
        <v>3116</v>
      </c>
      <c r="B15" s="94"/>
      <c r="C15" s="94"/>
      <c r="D15" s="95"/>
      <c r="E15" s="55" t="str">
        <f t="shared" si="0"/>
        <v>否</v>
      </c>
    </row>
    <row r="16" spans="1:5" ht="36" hidden="1" customHeight="1">
      <c r="A16" s="90" t="s">
        <v>3117</v>
      </c>
      <c r="B16" s="94"/>
      <c r="C16" s="96"/>
      <c r="D16" s="97" t="str">
        <f>IF(B16&gt;0,C16/B16-1,IF(B16&lt;0,-(C16/B16-1),""))</f>
        <v/>
      </c>
      <c r="E16" s="55" t="str">
        <f t="shared" si="0"/>
        <v>否</v>
      </c>
    </row>
    <row r="17" spans="1:5" ht="36" customHeight="1">
      <c r="A17" s="88" t="s">
        <v>3120</v>
      </c>
      <c r="B17" s="92"/>
      <c r="C17" s="92"/>
      <c r="D17" s="93"/>
      <c r="E17" s="55" t="str">
        <f t="shared" si="0"/>
        <v>否</v>
      </c>
    </row>
    <row r="18" spans="1:5" ht="36" customHeight="1">
      <c r="A18" s="90" t="s">
        <v>3115</v>
      </c>
      <c r="B18" s="94"/>
      <c r="C18" s="94"/>
      <c r="D18" s="95"/>
      <c r="E18" s="55" t="str">
        <f t="shared" si="0"/>
        <v>否</v>
      </c>
    </row>
    <row r="19" spans="1:5" ht="36" customHeight="1">
      <c r="A19" s="90" t="s">
        <v>3116</v>
      </c>
      <c r="B19" s="94"/>
      <c r="C19" s="94"/>
      <c r="D19" s="95"/>
      <c r="E19" s="55" t="str">
        <f t="shared" si="0"/>
        <v>否</v>
      </c>
    </row>
    <row r="20" spans="1:5" ht="36" customHeight="1">
      <c r="A20" s="90" t="s">
        <v>3117</v>
      </c>
      <c r="B20" s="94"/>
      <c r="C20" s="98"/>
      <c r="D20" s="95"/>
      <c r="E20" s="55" t="str">
        <f t="shared" si="0"/>
        <v>否</v>
      </c>
    </row>
    <row r="21" spans="1:5" ht="36" customHeight="1">
      <c r="A21" s="88" t="s">
        <v>3121</v>
      </c>
      <c r="B21" s="92"/>
      <c r="C21" s="92"/>
      <c r="D21" s="93"/>
      <c r="E21" s="55" t="str">
        <f t="shared" si="0"/>
        <v>否</v>
      </c>
    </row>
    <row r="22" spans="1:5" ht="36" customHeight="1">
      <c r="A22" s="90" t="s">
        <v>3115</v>
      </c>
      <c r="B22" s="94"/>
      <c r="C22" s="65"/>
      <c r="D22" s="95"/>
      <c r="E22" s="55" t="str">
        <f t="shared" si="0"/>
        <v>否</v>
      </c>
    </row>
    <row r="23" spans="1:5" ht="36" customHeight="1">
      <c r="A23" s="90" t="s">
        <v>3116</v>
      </c>
      <c r="B23" s="94"/>
      <c r="C23" s="94"/>
      <c r="D23" s="95"/>
      <c r="E23" s="55" t="str">
        <f t="shared" si="0"/>
        <v>否</v>
      </c>
    </row>
    <row r="24" spans="1:5" ht="36" hidden="1" customHeight="1">
      <c r="A24" s="90" t="s">
        <v>3117</v>
      </c>
      <c r="B24" s="94">
        <v>0</v>
      </c>
      <c r="C24" s="65"/>
      <c r="D24" s="95" t="str">
        <f>IF(B24&gt;0,C24/B24-1,IF(B24&lt;0,-(C24/B24-1),""))</f>
        <v/>
      </c>
      <c r="E24" s="55" t="str">
        <f t="shared" si="0"/>
        <v>否</v>
      </c>
    </row>
    <row r="25" spans="1:5" ht="36" hidden="1" customHeight="1">
      <c r="A25" s="88" t="s">
        <v>3122</v>
      </c>
      <c r="B25" s="92"/>
      <c r="C25" s="58"/>
      <c r="D25" s="93" t="str">
        <f>IF(B25&gt;0,C25/B25-1,IF(B25&lt;0,-(C25/B25-1),""))</f>
        <v/>
      </c>
      <c r="E25" s="55" t="str">
        <f t="shared" si="0"/>
        <v>否</v>
      </c>
    </row>
    <row r="26" spans="1:5" ht="36" hidden="1" customHeight="1">
      <c r="A26" s="90" t="s">
        <v>3115</v>
      </c>
      <c r="B26" s="94"/>
      <c r="C26" s="58"/>
      <c r="D26" s="93" t="str">
        <f>IF(B26&gt;0,C26/B26-1,IF(B26&lt;0,-(C26/B26-1),""))</f>
        <v/>
      </c>
      <c r="E26" s="55" t="str">
        <f t="shared" si="0"/>
        <v>否</v>
      </c>
    </row>
    <row r="27" spans="1:5" ht="36" hidden="1" customHeight="1">
      <c r="A27" s="90" t="s">
        <v>3116</v>
      </c>
      <c r="B27" s="94"/>
      <c r="C27" s="58"/>
      <c r="D27" s="93" t="str">
        <f>IF(B27&gt;0,C27/B27-1,IF(B27&lt;0,-(C27/B27-1),""))</f>
        <v/>
      </c>
      <c r="E27" s="55" t="str">
        <f t="shared" si="0"/>
        <v>否</v>
      </c>
    </row>
    <row r="28" spans="1:5" ht="36" hidden="1" customHeight="1">
      <c r="A28" s="90" t="s">
        <v>3117</v>
      </c>
      <c r="B28" s="94"/>
      <c r="C28" s="58"/>
      <c r="D28" s="93" t="str">
        <f>IF(B28&gt;0,C28/B28-1,IF(B28&lt;0,-(C28/B28-1),""))</f>
        <v/>
      </c>
      <c r="E28" s="55" t="str">
        <f t="shared" si="0"/>
        <v>否</v>
      </c>
    </row>
    <row r="29" spans="1:5" ht="36" customHeight="1">
      <c r="A29" s="88" t="s">
        <v>3123</v>
      </c>
      <c r="B29" s="92"/>
      <c r="C29" s="58"/>
      <c r="D29" s="93"/>
      <c r="E29" s="55" t="str">
        <f t="shared" si="0"/>
        <v>否</v>
      </c>
    </row>
    <row r="30" spans="1:5" ht="36" customHeight="1">
      <c r="A30" s="90" t="s">
        <v>3115</v>
      </c>
      <c r="B30" s="94"/>
      <c r="C30" s="94"/>
      <c r="D30" s="99"/>
      <c r="E30" s="55" t="str">
        <f t="shared" si="0"/>
        <v>否</v>
      </c>
    </row>
    <row r="31" spans="1:5" ht="36" customHeight="1">
      <c r="A31" s="90" t="s">
        <v>3116</v>
      </c>
      <c r="B31" s="94"/>
      <c r="C31" s="94"/>
      <c r="D31" s="99"/>
      <c r="E31" s="55" t="str">
        <f t="shared" si="0"/>
        <v>否</v>
      </c>
    </row>
    <row r="32" spans="1:5" ht="36" customHeight="1">
      <c r="A32" s="90" t="s">
        <v>3117</v>
      </c>
      <c r="B32" s="94"/>
      <c r="C32" s="94"/>
      <c r="D32" s="99"/>
      <c r="E32" s="55" t="str">
        <f t="shared" si="0"/>
        <v>否</v>
      </c>
    </row>
    <row r="33" spans="1:5" ht="36" customHeight="1">
      <c r="A33" s="75" t="s">
        <v>3124</v>
      </c>
      <c r="B33" s="92"/>
      <c r="C33" s="92"/>
      <c r="D33" s="93"/>
      <c r="E33" s="55" t="str">
        <f t="shared" si="0"/>
        <v>否</v>
      </c>
    </row>
    <row r="34" spans="1:5" ht="36" customHeight="1">
      <c r="A34" s="90" t="s">
        <v>3125</v>
      </c>
      <c r="B34" s="94"/>
      <c r="C34" s="94"/>
      <c r="D34" s="99"/>
      <c r="E34" s="55" t="str">
        <f t="shared" si="0"/>
        <v>否</v>
      </c>
    </row>
    <row r="35" spans="1:5" ht="36" customHeight="1">
      <c r="A35" s="90" t="s">
        <v>3126</v>
      </c>
      <c r="B35" s="94"/>
      <c r="C35" s="94"/>
      <c r="D35" s="99"/>
      <c r="E35" s="55" t="str">
        <f t="shared" si="0"/>
        <v>否</v>
      </c>
    </row>
    <row r="36" spans="1:5" ht="36" customHeight="1">
      <c r="A36" s="90" t="s">
        <v>3127</v>
      </c>
      <c r="B36" s="94"/>
      <c r="C36" s="94"/>
      <c r="D36" s="99"/>
      <c r="E36" s="55" t="str">
        <f t="shared" si="0"/>
        <v>否</v>
      </c>
    </row>
    <row r="37" spans="1:5" ht="36" customHeight="1">
      <c r="A37" s="79" t="s">
        <v>3128</v>
      </c>
      <c r="B37" s="92"/>
      <c r="C37" s="92"/>
      <c r="D37" s="93"/>
      <c r="E37" s="55" t="str">
        <f t="shared" si="0"/>
        <v>否</v>
      </c>
    </row>
    <row r="38" spans="1:5" ht="36" customHeight="1">
      <c r="A38" s="79" t="s">
        <v>3129</v>
      </c>
      <c r="B38" s="92"/>
      <c r="C38" s="58"/>
      <c r="D38" s="93"/>
      <c r="E38" s="55" t="str">
        <f t="shared" si="0"/>
        <v>否</v>
      </c>
    </row>
    <row r="39" spans="1:5" ht="36" customHeight="1">
      <c r="A39" s="75" t="s">
        <v>3130</v>
      </c>
      <c r="B39" s="92"/>
      <c r="C39" s="92"/>
      <c r="D39" s="100"/>
      <c r="E39" s="55" t="str">
        <f t="shared" si="0"/>
        <v>否</v>
      </c>
    </row>
    <row r="40" spans="1:5">
      <c r="B40" s="101"/>
      <c r="C40" s="101"/>
    </row>
    <row r="41" spans="1:5">
      <c r="B41" s="101"/>
      <c r="C41" s="101"/>
    </row>
    <row r="42" spans="1:5">
      <c r="B42" s="101"/>
      <c r="C42" s="101"/>
    </row>
    <row r="43" spans="1:5">
      <c r="B43" s="101"/>
      <c r="C43" s="101"/>
    </row>
  </sheetData>
  <autoFilter ref="A4:E39">
    <filterColumn colId="4">
      <filters>
        <filter val="是"/>
      </filters>
    </filterColumn>
    <extLst/>
  </autoFilter>
  <mergeCells count="2">
    <mergeCell ref="A1:D1"/>
    <mergeCell ref="A3:D3"/>
  </mergeCells>
  <phoneticPr fontId="94" type="noConversion"/>
  <conditionalFormatting sqref="E29:E33">
    <cfRule type="cellIs" dxfId="7" priority="1" stopIfTrue="1" operator="lessThan">
      <formula>0</formula>
    </cfRule>
  </conditionalFormatting>
  <printOptions horizontalCentered="1"/>
  <pageMargins left="0.47222222222222199" right="0.39305555555555599" top="0.74791666666666701" bottom="0.74791666666666701" header="0.31458333333333299" footer="0.31458333333333299"/>
  <pageSetup paperSize="9" scale="75" orientation="portrait" r:id="rId1"/>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sheetPr codeName="Sheet23" filterMode="1">
    <tabColor rgb="FF00B0F0"/>
  </sheetPr>
  <dimension ref="A1:F27"/>
  <sheetViews>
    <sheetView showGridLines="0" showZeros="0" view="pageBreakPreview" workbookViewId="0">
      <selection activeCell="G5" sqref="G5"/>
    </sheetView>
  </sheetViews>
  <sheetFormatPr defaultColWidth="9" defaultRowHeight="14.25"/>
  <cols>
    <col min="1" max="1" width="50.75" style="47" customWidth="1"/>
    <col min="2" max="3" width="20.625" style="48" customWidth="1"/>
    <col min="4" max="4" width="20.625" style="47" customWidth="1"/>
    <col min="5" max="5" width="5.125" style="47" customWidth="1"/>
    <col min="6" max="7" width="12.625" style="47"/>
    <col min="8" max="246" width="9" style="47"/>
    <col min="247" max="247" width="41.625" style="47" customWidth="1"/>
    <col min="248" max="249" width="14.5" style="47" customWidth="1"/>
    <col min="250" max="250" width="13.875" style="47" customWidth="1"/>
    <col min="251" max="253" width="9" style="47"/>
    <col min="254" max="255" width="10.5" style="47" customWidth="1"/>
    <col min="256" max="502" width="9" style="47"/>
    <col min="503" max="503" width="41.625" style="47" customWidth="1"/>
    <col min="504" max="505" width="14.5" style="47" customWidth="1"/>
    <col min="506" max="506" width="13.875" style="47" customWidth="1"/>
    <col min="507" max="509" width="9" style="47"/>
    <col min="510" max="511" width="10.5" style="47" customWidth="1"/>
    <col min="512" max="758" width="9" style="47"/>
    <col min="759" max="759" width="41.625" style="47" customWidth="1"/>
    <col min="760" max="761" width="14.5" style="47" customWidth="1"/>
    <col min="762" max="762" width="13.875" style="47" customWidth="1"/>
    <col min="763" max="765" width="9" style="47"/>
    <col min="766" max="767" width="10.5" style="47" customWidth="1"/>
    <col min="768" max="1014" width="9" style="47"/>
    <col min="1015" max="1015" width="41.625" style="47" customWidth="1"/>
    <col min="1016" max="1017" width="14.5" style="47" customWidth="1"/>
    <col min="1018" max="1018" width="13.875" style="47" customWidth="1"/>
    <col min="1019" max="1021" width="9" style="47"/>
    <col min="1022" max="1023" width="10.5" style="47" customWidth="1"/>
    <col min="1024" max="1270" width="9" style="47"/>
    <col min="1271" max="1271" width="41.625" style="47" customWidth="1"/>
    <col min="1272" max="1273" width="14.5" style="47" customWidth="1"/>
    <col min="1274" max="1274" width="13.875" style="47" customWidth="1"/>
    <col min="1275" max="1277" width="9" style="47"/>
    <col min="1278" max="1279" width="10.5" style="47" customWidth="1"/>
    <col min="1280" max="1526" width="9" style="47"/>
    <col min="1527" max="1527" width="41.625" style="47" customWidth="1"/>
    <col min="1528" max="1529" width="14.5" style="47" customWidth="1"/>
    <col min="1530" max="1530" width="13.875" style="47" customWidth="1"/>
    <col min="1531" max="1533" width="9" style="47"/>
    <col min="1534" max="1535" width="10.5" style="47" customWidth="1"/>
    <col min="1536" max="1782" width="9" style="47"/>
    <col min="1783" max="1783" width="41.625" style="47" customWidth="1"/>
    <col min="1784" max="1785" width="14.5" style="47" customWidth="1"/>
    <col min="1786" max="1786" width="13.875" style="47" customWidth="1"/>
    <col min="1787" max="1789" width="9" style="47"/>
    <col min="1790" max="1791" width="10.5" style="47" customWidth="1"/>
    <col min="1792" max="2038" width="9" style="47"/>
    <col min="2039" max="2039" width="41.625" style="47" customWidth="1"/>
    <col min="2040" max="2041" width="14.5" style="47" customWidth="1"/>
    <col min="2042" max="2042" width="13.875" style="47" customWidth="1"/>
    <col min="2043" max="2045" width="9" style="47"/>
    <col min="2046" max="2047" width="10.5" style="47" customWidth="1"/>
    <col min="2048" max="2294" width="9" style="47"/>
    <col min="2295" max="2295" width="41.625" style="47" customWidth="1"/>
    <col min="2296" max="2297" width="14.5" style="47" customWidth="1"/>
    <col min="2298" max="2298" width="13.875" style="47" customWidth="1"/>
    <col min="2299" max="2301" width="9" style="47"/>
    <col min="2302" max="2303" width="10.5" style="47" customWidth="1"/>
    <col min="2304" max="2550" width="9" style="47"/>
    <col min="2551" max="2551" width="41.625" style="47" customWidth="1"/>
    <col min="2552" max="2553" width="14.5" style="47" customWidth="1"/>
    <col min="2554" max="2554" width="13.875" style="47" customWidth="1"/>
    <col min="2555" max="2557" width="9" style="47"/>
    <col min="2558" max="2559" width="10.5" style="47" customWidth="1"/>
    <col min="2560" max="2806" width="9" style="47"/>
    <col min="2807" max="2807" width="41.625" style="47" customWidth="1"/>
    <col min="2808" max="2809" width="14.5" style="47" customWidth="1"/>
    <col min="2810" max="2810" width="13.875" style="47" customWidth="1"/>
    <col min="2811" max="2813" width="9" style="47"/>
    <col min="2814" max="2815" width="10.5" style="47" customWidth="1"/>
    <col min="2816" max="3062" width="9" style="47"/>
    <col min="3063" max="3063" width="41.625" style="47" customWidth="1"/>
    <col min="3064" max="3065" width="14.5" style="47" customWidth="1"/>
    <col min="3066" max="3066" width="13.875" style="47" customWidth="1"/>
    <col min="3067" max="3069" width="9" style="47"/>
    <col min="3070" max="3071" width="10.5" style="47" customWidth="1"/>
    <col min="3072" max="3318" width="9" style="47"/>
    <col min="3319" max="3319" width="41.625" style="47" customWidth="1"/>
    <col min="3320" max="3321" width="14.5" style="47" customWidth="1"/>
    <col min="3322" max="3322" width="13.875" style="47" customWidth="1"/>
    <col min="3323" max="3325" width="9" style="47"/>
    <col min="3326" max="3327" width="10.5" style="47" customWidth="1"/>
    <col min="3328" max="3574" width="9" style="47"/>
    <col min="3575" max="3575" width="41.625" style="47" customWidth="1"/>
    <col min="3576" max="3577" width="14.5" style="47" customWidth="1"/>
    <col min="3578" max="3578" width="13.875" style="47" customWidth="1"/>
    <col min="3579" max="3581" width="9" style="47"/>
    <col min="3582" max="3583" width="10.5" style="47" customWidth="1"/>
    <col min="3584" max="3830" width="9" style="47"/>
    <col min="3831" max="3831" width="41.625" style="47" customWidth="1"/>
    <col min="3832" max="3833" width="14.5" style="47" customWidth="1"/>
    <col min="3834" max="3834" width="13.875" style="47" customWidth="1"/>
    <col min="3835" max="3837" width="9" style="47"/>
    <col min="3838" max="3839" width="10.5" style="47" customWidth="1"/>
    <col min="3840" max="4086" width="9" style="47"/>
    <col min="4087" max="4087" width="41.625" style="47" customWidth="1"/>
    <col min="4088" max="4089" width="14.5" style="47" customWidth="1"/>
    <col min="4090" max="4090" width="13.875" style="47" customWidth="1"/>
    <col min="4091" max="4093" width="9" style="47"/>
    <col min="4094" max="4095" width="10.5" style="47" customWidth="1"/>
    <col min="4096" max="4342" width="9" style="47"/>
    <col min="4343" max="4343" width="41.625" style="47" customWidth="1"/>
    <col min="4344" max="4345" width="14.5" style="47" customWidth="1"/>
    <col min="4346" max="4346" width="13.875" style="47" customWidth="1"/>
    <col min="4347" max="4349" width="9" style="47"/>
    <col min="4350" max="4351" width="10.5" style="47" customWidth="1"/>
    <col min="4352" max="4598" width="9" style="47"/>
    <col min="4599" max="4599" width="41.625" style="47" customWidth="1"/>
    <col min="4600" max="4601" width="14.5" style="47" customWidth="1"/>
    <col min="4602" max="4602" width="13.875" style="47" customWidth="1"/>
    <col min="4603" max="4605" width="9" style="47"/>
    <col min="4606" max="4607" width="10.5" style="47" customWidth="1"/>
    <col min="4608" max="4854" width="9" style="47"/>
    <col min="4855" max="4855" width="41.625" style="47" customWidth="1"/>
    <col min="4856" max="4857" width="14.5" style="47" customWidth="1"/>
    <col min="4858" max="4858" width="13.875" style="47" customWidth="1"/>
    <col min="4859" max="4861" width="9" style="47"/>
    <col min="4862" max="4863" width="10.5" style="47" customWidth="1"/>
    <col min="4864" max="5110" width="9" style="47"/>
    <col min="5111" max="5111" width="41.625" style="47" customWidth="1"/>
    <col min="5112" max="5113" width="14.5" style="47" customWidth="1"/>
    <col min="5114" max="5114" width="13.875" style="47" customWidth="1"/>
    <col min="5115" max="5117" width="9" style="47"/>
    <col min="5118" max="5119" width="10.5" style="47" customWidth="1"/>
    <col min="5120" max="5366" width="9" style="47"/>
    <col min="5367" max="5367" width="41.625" style="47" customWidth="1"/>
    <col min="5368" max="5369" width="14.5" style="47" customWidth="1"/>
    <col min="5370" max="5370" width="13.875" style="47" customWidth="1"/>
    <col min="5371" max="5373" width="9" style="47"/>
    <col min="5374" max="5375" width="10.5" style="47" customWidth="1"/>
    <col min="5376" max="5622" width="9" style="47"/>
    <col min="5623" max="5623" width="41.625" style="47" customWidth="1"/>
    <col min="5624" max="5625" width="14.5" style="47" customWidth="1"/>
    <col min="5626" max="5626" width="13.875" style="47" customWidth="1"/>
    <col min="5627" max="5629" width="9" style="47"/>
    <col min="5630" max="5631" width="10.5" style="47" customWidth="1"/>
    <col min="5632" max="5878" width="9" style="47"/>
    <col min="5879" max="5879" width="41.625" style="47" customWidth="1"/>
    <col min="5880" max="5881" width="14.5" style="47" customWidth="1"/>
    <col min="5882" max="5882" width="13.875" style="47" customWidth="1"/>
    <col min="5883" max="5885" width="9" style="47"/>
    <col min="5886" max="5887" width="10.5" style="47" customWidth="1"/>
    <col min="5888" max="6134" width="9" style="47"/>
    <col min="6135" max="6135" width="41.625" style="47" customWidth="1"/>
    <col min="6136" max="6137" width="14.5" style="47" customWidth="1"/>
    <col min="6138" max="6138" width="13.875" style="47" customWidth="1"/>
    <col min="6139" max="6141" width="9" style="47"/>
    <col min="6142" max="6143" width="10.5" style="47" customWidth="1"/>
    <col min="6144" max="6390" width="9" style="47"/>
    <col min="6391" max="6391" width="41.625" style="47" customWidth="1"/>
    <col min="6392" max="6393" width="14.5" style="47" customWidth="1"/>
    <col min="6394" max="6394" width="13.875" style="47" customWidth="1"/>
    <col min="6395" max="6397" width="9" style="47"/>
    <col min="6398" max="6399" width="10.5" style="47" customWidth="1"/>
    <col min="6400" max="6646" width="9" style="47"/>
    <col min="6647" max="6647" width="41.625" style="47" customWidth="1"/>
    <col min="6648" max="6649" width="14.5" style="47" customWidth="1"/>
    <col min="6650" max="6650" width="13.875" style="47" customWidth="1"/>
    <col min="6651" max="6653" width="9" style="47"/>
    <col min="6654" max="6655" width="10.5" style="47" customWidth="1"/>
    <col min="6656" max="6902" width="9" style="47"/>
    <col min="6903" max="6903" width="41.625" style="47" customWidth="1"/>
    <col min="6904" max="6905" width="14.5" style="47" customWidth="1"/>
    <col min="6906" max="6906" width="13.875" style="47" customWidth="1"/>
    <col min="6907" max="6909" width="9" style="47"/>
    <col min="6910" max="6911" width="10.5" style="47" customWidth="1"/>
    <col min="6912" max="7158" width="9" style="47"/>
    <col min="7159" max="7159" width="41.625" style="47" customWidth="1"/>
    <col min="7160" max="7161" width="14.5" style="47" customWidth="1"/>
    <col min="7162" max="7162" width="13.875" style="47" customWidth="1"/>
    <col min="7163" max="7165" width="9" style="47"/>
    <col min="7166" max="7167" width="10.5" style="47" customWidth="1"/>
    <col min="7168" max="7414" width="9" style="47"/>
    <col min="7415" max="7415" width="41.625" style="47" customWidth="1"/>
    <col min="7416" max="7417" width="14.5" style="47" customWidth="1"/>
    <col min="7418" max="7418" width="13.875" style="47" customWidth="1"/>
    <col min="7419" max="7421" width="9" style="47"/>
    <col min="7422" max="7423" width="10.5" style="47" customWidth="1"/>
    <col min="7424" max="7670" width="9" style="47"/>
    <col min="7671" max="7671" width="41.625" style="47" customWidth="1"/>
    <col min="7672" max="7673" width="14.5" style="47" customWidth="1"/>
    <col min="7674" max="7674" width="13.875" style="47" customWidth="1"/>
    <col min="7675" max="7677" width="9" style="47"/>
    <col min="7678" max="7679" width="10.5" style="47" customWidth="1"/>
    <col min="7680" max="7926" width="9" style="47"/>
    <col min="7927" max="7927" width="41.625" style="47" customWidth="1"/>
    <col min="7928" max="7929" width="14.5" style="47" customWidth="1"/>
    <col min="7930" max="7930" width="13.875" style="47" customWidth="1"/>
    <col min="7931" max="7933" width="9" style="47"/>
    <col min="7934" max="7935" width="10.5" style="47" customWidth="1"/>
    <col min="7936" max="8182" width="9" style="47"/>
    <col min="8183" max="8183" width="41.625" style="47" customWidth="1"/>
    <col min="8184" max="8185" width="14.5" style="47" customWidth="1"/>
    <col min="8186" max="8186" width="13.875" style="47" customWidth="1"/>
    <col min="8187" max="8189" width="9" style="47"/>
    <col min="8190" max="8191" width="10.5" style="47" customWidth="1"/>
    <col min="8192" max="8438" width="9" style="47"/>
    <col min="8439" max="8439" width="41.625" style="47" customWidth="1"/>
    <col min="8440" max="8441" width="14.5" style="47" customWidth="1"/>
    <col min="8442" max="8442" width="13.875" style="47" customWidth="1"/>
    <col min="8443" max="8445" width="9" style="47"/>
    <col min="8446" max="8447" width="10.5" style="47" customWidth="1"/>
    <col min="8448" max="8694" width="9" style="47"/>
    <col min="8695" max="8695" width="41.625" style="47" customWidth="1"/>
    <col min="8696" max="8697" width="14.5" style="47" customWidth="1"/>
    <col min="8698" max="8698" width="13.875" style="47" customWidth="1"/>
    <col min="8699" max="8701" width="9" style="47"/>
    <col min="8702" max="8703" width="10.5" style="47" customWidth="1"/>
    <col min="8704" max="8950" width="9" style="47"/>
    <col min="8951" max="8951" width="41.625" style="47" customWidth="1"/>
    <col min="8952" max="8953" width="14.5" style="47" customWidth="1"/>
    <col min="8954" max="8954" width="13.875" style="47" customWidth="1"/>
    <col min="8955" max="8957" width="9" style="47"/>
    <col min="8958" max="8959" width="10.5" style="47" customWidth="1"/>
    <col min="8960" max="9206" width="9" style="47"/>
    <col min="9207" max="9207" width="41.625" style="47" customWidth="1"/>
    <col min="9208" max="9209" width="14.5" style="47" customWidth="1"/>
    <col min="9210" max="9210" width="13.875" style="47" customWidth="1"/>
    <col min="9211" max="9213" width="9" style="47"/>
    <col min="9214" max="9215" width="10.5" style="47" customWidth="1"/>
    <col min="9216" max="9462" width="9" style="47"/>
    <col min="9463" max="9463" width="41.625" style="47" customWidth="1"/>
    <col min="9464" max="9465" width="14.5" style="47" customWidth="1"/>
    <col min="9466" max="9466" width="13.875" style="47" customWidth="1"/>
    <col min="9467" max="9469" width="9" style="47"/>
    <col min="9470" max="9471" width="10.5" style="47" customWidth="1"/>
    <col min="9472" max="9718" width="9" style="47"/>
    <col min="9719" max="9719" width="41.625" style="47" customWidth="1"/>
    <col min="9720" max="9721" width="14.5" style="47" customWidth="1"/>
    <col min="9722" max="9722" width="13.875" style="47" customWidth="1"/>
    <col min="9723" max="9725" width="9" style="47"/>
    <col min="9726" max="9727" width="10.5" style="47" customWidth="1"/>
    <col min="9728" max="9974" width="9" style="47"/>
    <col min="9975" max="9975" width="41.625" style="47" customWidth="1"/>
    <col min="9976" max="9977" width="14.5" style="47" customWidth="1"/>
    <col min="9978" max="9978" width="13.875" style="47" customWidth="1"/>
    <col min="9979" max="9981" width="9" style="47"/>
    <col min="9982" max="9983" width="10.5" style="47" customWidth="1"/>
    <col min="9984" max="10230" width="9" style="47"/>
    <col min="10231" max="10231" width="41.625" style="47" customWidth="1"/>
    <col min="10232" max="10233" width="14.5" style="47" customWidth="1"/>
    <col min="10234" max="10234" width="13.875" style="47" customWidth="1"/>
    <col min="10235" max="10237" width="9" style="47"/>
    <col min="10238" max="10239" width="10.5" style="47" customWidth="1"/>
    <col min="10240" max="10486" width="9" style="47"/>
    <col min="10487" max="10487" width="41.625" style="47" customWidth="1"/>
    <col min="10488" max="10489" width="14.5" style="47" customWidth="1"/>
    <col min="10490" max="10490" width="13.875" style="47" customWidth="1"/>
    <col min="10491" max="10493" width="9" style="47"/>
    <col min="10494" max="10495" width="10.5" style="47" customWidth="1"/>
    <col min="10496" max="10742" width="9" style="47"/>
    <col min="10743" max="10743" width="41.625" style="47" customWidth="1"/>
    <col min="10744" max="10745" width="14.5" style="47" customWidth="1"/>
    <col min="10746" max="10746" width="13.875" style="47" customWidth="1"/>
    <col min="10747" max="10749" width="9" style="47"/>
    <col min="10750" max="10751" width="10.5" style="47" customWidth="1"/>
    <col min="10752" max="10998" width="9" style="47"/>
    <col min="10999" max="10999" width="41.625" style="47" customWidth="1"/>
    <col min="11000" max="11001" width="14.5" style="47" customWidth="1"/>
    <col min="11002" max="11002" width="13.875" style="47" customWidth="1"/>
    <col min="11003" max="11005" width="9" style="47"/>
    <col min="11006" max="11007" width="10.5" style="47" customWidth="1"/>
    <col min="11008" max="11254" width="9" style="47"/>
    <col min="11255" max="11255" width="41.625" style="47" customWidth="1"/>
    <col min="11256" max="11257" width="14.5" style="47" customWidth="1"/>
    <col min="11258" max="11258" width="13.875" style="47" customWidth="1"/>
    <col min="11259" max="11261" width="9" style="47"/>
    <col min="11262" max="11263" width="10.5" style="47" customWidth="1"/>
    <col min="11264" max="11510" width="9" style="47"/>
    <col min="11511" max="11511" width="41.625" style="47" customWidth="1"/>
    <col min="11512" max="11513" width="14.5" style="47" customWidth="1"/>
    <col min="11514" max="11514" width="13.875" style="47" customWidth="1"/>
    <col min="11515" max="11517" width="9" style="47"/>
    <col min="11518" max="11519" width="10.5" style="47" customWidth="1"/>
    <col min="11520" max="11766" width="9" style="47"/>
    <col min="11767" max="11767" width="41.625" style="47" customWidth="1"/>
    <col min="11768" max="11769" width="14.5" style="47" customWidth="1"/>
    <col min="11770" max="11770" width="13.875" style="47" customWidth="1"/>
    <col min="11771" max="11773" width="9" style="47"/>
    <col min="11774" max="11775" width="10.5" style="47" customWidth="1"/>
    <col min="11776" max="12022" width="9" style="47"/>
    <col min="12023" max="12023" width="41.625" style="47" customWidth="1"/>
    <col min="12024" max="12025" width="14.5" style="47" customWidth="1"/>
    <col min="12026" max="12026" width="13.875" style="47" customWidth="1"/>
    <col min="12027" max="12029" width="9" style="47"/>
    <col min="12030" max="12031" width="10.5" style="47" customWidth="1"/>
    <col min="12032" max="12278" width="9" style="47"/>
    <col min="12279" max="12279" width="41.625" style="47" customWidth="1"/>
    <col min="12280" max="12281" width="14.5" style="47" customWidth="1"/>
    <col min="12282" max="12282" width="13.875" style="47" customWidth="1"/>
    <col min="12283" max="12285" width="9" style="47"/>
    <col min="12286" max="12287" width="10.5" style="47" customWidth="1"/>
    <col min="12288" max="12534" width="9" style="47"/>
    <col min="12535" max="12535" width="41.625" style="47" customWidth="1"/>
    <col min="12536" max="12537" width="14.5" style="47" customWidth="1"/>
    <col min="12538" max="12538" width="13.875" style="47" customWidth="1"/>
    <col min="12539" max="12541" width="9" style="47"/>
    <col min="12542" max="12543" width="10.5" style="47" customWidth="1"/>
    <col min="12544" max="12790" width="9" style="47"/>
    <col min="12791" max="12791" width="41.625" style="47" customWidth="1"/>
    <col min="12792" max="12793" width="14.5" style="47" customWidth="1"/>
    <col min="12794" max="12794" width="13.875" style="47" customWidth="1"/>
    <col min="12795" max="12797" width="9" style="47"/>
    <col min="12798" max="12799" width="10.5" style="47" customWidth="1"/>
    <col min="12800" max="13046" width="9" style="47"/>
    <col min="13047" max="13047" width="41.625" style="47" customWidth="1"/>
    <col min="13048" max="13049" width="14.5" style="47" customWidth="1"/>
    <col min="13050" max="13050" width="13.875" style="47" customWidth="1"/>
    <col min="13051" max="13053" width="9" style="47"/>
    <col min="13054" max="13055" width="10.5" style="47" customWidth="1"/>
    <col min="13056" max="13302" width="9" style="47"/>
    <col min="13303" max="13303" width="41.625" style="47" customWidth="1"/>
    <col min="13304" max="13305" width="14.5" style="47" customWidth="1"/>
    <col min="13306" max="13306" width="13.875" style="47" customWidth="1"/>
    <col min="13307" max="13309" width="9" style="47"/>
    <col min="13310" max="13311" width="10.5" style="47" customWidth="1"/>
    <col min="13312" max="13558" width="9" style="47"/>
    <col min="13559" max="13559" width="41.625" style="47" customWidth="1"/>
    <col min="13560" max="13561" width="14.5" style="47" customWidth="1"/>
    <col min="13562" max="13562" width="13.875" style="47" customWidth="1"/>
    <col min="13563" max="13565" width="9" style="47"/>
    <col min="13566" max="13567" width="10.5" style="47" customWidth="1"/>
    <col min="13568" max="13814" width="9" style="47"/>
    <col min="13815" max="13815" width="41.625" style="47" customWidth="1"/>
    <col min="13816" max="13817" width="14.5" style="47" customWidth="1"/>
    <col min="13818" max="13818" width="13.875" style="47" customWidth="1"/>
    <col min="13819" max="13821" width="9" style="47"/>
    <col min="13822" max="13823" width="10.5" style="47" customWidth="1"/>
    <col min="13824" max="14070" width="9" style="47"/>
    <col min="14071" max="14071" width="41.625" style="47" customWidth="1"/>
    <col min="14072" max="14073" width="14.5" style="47" customWidth="1"/>
    <col min="14074" max="14074" width="13.875" style="47" customWidth="1"/>
    <col min="14075" max="14077" width="9" style="47"/>
    <col min="14078" max="14079" width="10.5" style="47" customWidth="1"/>
    <col min="14080" max="14326" width="9" style="47"/>
    <col min="14327" max="14327" width="41.625" style="47" customWidth="1"/>
    <col min="14328" max="14329" width="14.5" style="47" customWidth="1"/>
    <col min="14330" max="14330" width="13.875" style="47" customWidth="1"/>
    <col min="14331" max="14333" width="9" style="47"/>
    <col min="14334" max="14335" width="10.5" style="47" customWidth="1"/>
    <col min="14336" max="14582" width="9" style="47"/>
    <col min="14583" max="14583" width="41.625" style="47" customWidth="1"/>
    <col min="14584" max="14585" width="14.5" style="47" customWidth="1"/>
    <col min="14586" max="14586" width="13.875" style="47" customWidth="1"/>
    <col min="14587" max="14589" width="9" style="47"/>
    <col min="14590" max="14591" width="10.5" style="47" customWidth="1"/>
    <col min="14592" max="14838" width="9" style="47"/>
    <col min="14839" max="14839" width="41.625" style="47" customWidth="1"/>
    <col min="14840" max="14841" width="14.5" style="47" customWidth="1"/>
    <col min="14842" max="14842" width="13.875" style="47" customWidth="1"/>
    <col min="14843" max="14845" width="9" style="47"/>
    <col min="14846" max="14847" width="10.5" style="47" customWidth="1"/>
    <col min="14848" max="15094" width="9" style="47"/>
    <col min="15095" max="15095" width="41.625" style="47" customWidth="1"/>
    <col min="15096" max="15097" width="14.5" style="47" customWidth="1"/>
    <col min="15098" max="15098" width="13.875" style="47" customWidth="1"/>
    <col min="15099" max="15101" width="9" style="47"/>
    <col min="15102" max="15103" width="10.5" style="47" customWidth="1"/>
    <col min="15104" max="15350" width="9" style="47"/>
    <col min="15351" max="15351" width="41.625" style="47" customWidth="1"/>
    <col min="15352" max="15353" width="14.5" style="47" customWidth="1"/>
    <col min="15354" max="15354" width="13.875" style="47" customWidth="1"/>
    <col min="15355" max="15357" width="9" style="47"/>
    <col min="15358" max="15359" width="10.5" style="47" customWidth="1"/>
    <col min="15360" max="15606" width="9" style="47"/>
    <col min="15607" max="15607" width="41.625" style="47" customWidth="1"/>
    <col min="15608" max="15609" width="14.5" style="47" customWidth="1"/>
    <col min="15610" max="15610" width="13.875" style="47" customWidth="1"/>
    <col min="15611" max="15613" width="9" style="47"/>
    <col min="15614" max="15615" width="10.5" style="47" customWidth="1"/>
    <col min="15616" max="15862" width="9" style="47"/>
    <col min="15863" max="15863" width="41.625" style="47" customWidth="1"/>
    <col min="15864" max="15865" width="14.5" style="47" customWidth="1"/>
    <col min="15866" max="15866" width="13.875" style="47" customWidth="1"/>
    <col min="15867" max="15869" width="9" style="47"/>
    <col min="15870" max="15871" width="10.5" style="47" customWidth="1"/>
    <col min="15872" max="16118" width="9" style="47"/>
    <col min="16119" max="16119" width="41.625" style="47" customWidth="1"/>
    <col min="16120" max="16121" width="14.5" style="47" customWidth="1"/>
    <col min="16122" max="16122" width="13.875" style="47" customWidth="1"/>
    <col min="16123" max="16125" width="9" style="47"/>
    <col min="16126" max="16127" width="10.5" style="47" customWidth="1"/>
    <col min="16128" max="16384" width="9" style="47"/>
  </cols>
  <sheetData>
    <row r="1" spans="1:6" ht="45" customHeight="1">
      <c r="A1" s="568" t="s">
        <v>3313</v>
      </c>
      <c r="B1" s="528"/>
      <c r="C1" s="528"/>
      <c r="D1" s="527"/>
    </row>
    <row r="2" spans="1:6" ht="20.100000000000001" customHeight="1">
      <c r="A2" s="49"/>
      <c r="B2" s="50"/>
      <c r="C2" s="51"/>
      <c r="D2" s="52" t="s">
        <v>3028</v>
      </c>
    </row>
    <row r="3" spans="1:6" ht="94.5" customHeight="1">
      <c r="A3" s="529" t="s">
        <v>3112</v>
      </c>
      <c r="B3" s="529"/>
      <c r="C3" s="529"/>
      <c r="D3" s="529"/>
    </row>
    <row r="4" spans="1:6" ht="45" customHeight="1">
      <c r="A4" s="53" t="s">
        <v>2450</v>
      </c>
      <c r="B4" s="54" t="s">
        <v>4</v>
      </c>
      <c r="C4" s="54" t="s">
        <v>5</v>
      </c>
      <c r="D4" s="54" t="s">
        <v>6</v>
      </c>
      <c r="E4" s="55" t="s">
        <v>7</v>
      </c>
    </row>
    <row r="5" spans="1:6" ht="36" customHeight="1">
      <c r="A5" s="56" t="s">
        <v>3132</v>
      </c>
      <c r="B5" s="57"/>
      <c r="C5" s="58"/>
      <c r="D5" s="59"/>
      <c r="E5" s="55" t="str">
        <f>IF(A5&lt;&gt;"",IF(SUM(B5:C5)&lt;&gt;0,"是","否"),"是")</f>
        <v>否</v>
      </c>
    </row>
    <row r="6" spans="1:6" ht="36" customHeight="1">
      <c r="A6" s="60" t="s">
        <v>3133</v>
      </c>
      <c r="B6" s="61"/>
      <c r="C6" s="62"/>
      <c r="D6" s="63"/>
      <c r="E6" s="55" t="str">
        <f t="shared" ref="E6:E23" si="0">IF(A6&lt;&gt;"",IF(SUM(B6:C6)&lt;&gt;0,"是","否"),"是")</f>
        <v>否</v>
      </c>
    </row>
    <row r="7" spans="1:6" ht="36" customHeight="1">
      <c r="A7" s="56" t="s">
        <v>3134</v>
      </c>
      <c r="B7" s="57"/>
      <c r="C7" s="58"/>
      <c r="D7" s="64"/>
      <c r="E7" s="55" t="str">
        <f t="shared" si="0"/>
        <v>否</v>
      </c>
    </row>
    <row r="8" spans="1:6" ht="36" customHeight="1">
      <c r="A8" s="60" t="s">
        <v>3133</v>
      </c>
      <c r="B8" s="61"/>
      <c r="C8" s="65"/>
      <c r="D8" s="63"/>
      <c r="E8" s="55" t="str">
        <f t="shared" si="0"/>
        <v>否</v>
      </c>
    </row>
    <row r="9" spans="1:6" ht="36" hidden="1" customHeight="1">
      <c r="A9" s="56" t="s">
        <v>3135</v>
      </c>
      <c r="B9" s="57"/>
      <c r="C9" s="66"/>
      <c r="D9" s="67" t="str">
        <f>IF(B9&gt;0,C9/B9-1,IF(B9&lt;0,-(C9/B9-1),""))</f>
        <v/>
      </c>
      <c r="E9" s="55" t="str">
        <f t="shared" si="0"/>
        <v>否</v>
      </c>
      <c r="F9" s="47" t="s">
        <v>3145</v>
      </c>
    </row>
    <row r="10" spans="1:6" ht="36" hidden="1" customHeight="1">
      <c r="A10" s="60" t="s">
        <v>3133</v>
      </c>
      <c r="B10" s="61"/>
      <c r="C10" s="68"/>
      <c r="D10" s="69" t="str">
        <f>IF(B10&gt;0,C10/B10-1,IF(B10&lt;0,-(C10/B10-1),""))</f>
        <v/>
      </c>
      <c r="E10" s="55" t="str">
        <f t="shared" si="0"/>
        <v>否</v>
      </c>
    </row>
    <row r="11" spans="1:6" ht="36" customHeight="1">
      <c r="A11" s="56" t="s">
        <v>3136</v>
      </c>
      <c r="B11" s="57"/>
      <c r="C11" s="58"/>
      <c r="D11" s="64"/>
      <c r="E11" s="55" t="str">
        <f t="shared" si="0"/>
        <v>否</v>
      </c>
    </row>
    <row r="12" spans="1:6" ht="36" customHeight="1">
      <c r="A12" s="60" t="s">
        <v>3133</v>
      </c>
      <c r="B12" s="61"/>
      <c r="C12" s="65"/>
      <c r="D12" s="63"/>
      <c r="E12" s="55" t="str">
        <f t="shared" si="0"/>
        <v>否</v>
      </c>
    </row>
    <row r="13" spans="1:6" ht="36" customHeight="1">
      <c r="A13" s="56" t="s">
        <v>3137</v>
      </c>
      <c r="B13" s="57"/>
      <c r="C13" s="58"/>
      <c r="D13" s="64"/>
      <c r="E13" s="55" t="str">
        <f t="shared" si="0"/>
        <v>否</v>
      </c>
    </row>
    <row r="14" spans="1:6" ht="36" customHeight="1">
      <c r="A14" s="60" t="s">
        <v>3133</v>
      </c>
      <c r="B14" s="61"/>
      <c r="C14" s="65"/>
      <c r="D14" s="63"/>
      <c r="E14" s="55" t="str">
        <f t="shared" si="0"/>
        <v>否</v>
      </c>
    </row>
    <row r="15" spans="1:6" s="46" customFormat="1" ht="36" hidden="1" customHeight="1">
      <c r="A15" s="56" t="s">
        <v>3138</v>
      </c>
      <c r="B15" s="70"/>
      <c r="C15" s="66"/>
      <c r="D15" s="67" t="str">
        <f>IF(B15&gt;0,C15/B15-1,IF(B15&lt;0,-(C15/B15-1),""))</f>
        <v/>
      </c>
      <c r="E15" s="55" t="str">
        <f t="shared" si="0"/>
        <v>否</v>
      </c>
    </row>
    <row r="16" spans="1:6" ht="36" hidden="1" customHeight="1">
      <c r="A16" s="60" t="s">
        <v>3133</v>
      </c>
      <c r="B16" s="71"/>
      <c r="C16" s="68"/>
      <c r="D16" s="69" t="str">
        <f>IF(B16&gt;0,C16/B16-1,IF(B16&lt;0,-(C16/B16-1),""))</f>
        <v/>
      </c>
      <c r="E16" s="55" t="str">
        <f t="shared" si="0"/>
        <v>否</v>
      </c>
    </row>
    <row r="17" spans="1:5" ht="36" customHeight="1">
      <c r="A17" s="56" t="s">
        <v>3139</v>
      </c>
      <c r="B17" s="72"/>
      <c r="C17" s="58"/>
      <c r="D17" s="64"/>
      <c r="E17" s="55" t="str">
        <f t="shared" si="0"/>
        <v>否</v>
      </c>
    </row>
    <row r="18" spans="1:5" ht="36" customHeight="1">
      <c r="A18" s="60" t="s">
        <v>3133</v>
      </c>
      <c r="B18" s="73"/>
      <c r="C18" s="74"/>
      <c r="D18" s="63"/>
      <c r="E18" s="55" t="str">
        <f t="shared" si="0"/>
        <v>否</v>
      </c>
    </row>
    <row r="19" spans="1:5" ht="36" customHeight="1">
      <c r="A19" s="75" t="s">
        <v>3140</v>
      </c>
      <c r="B19" s="72"/>
      <c r="C19" s="72"/>
      <c r="D19" s="76"/>
      <c r="E19" s="55" t="str">
        <f t="shared" si="0"/>
        <v>否</v>
      </c>
    </row>
    <row r="20" spans="1:5" ht="36" customHeight="1">
      <c r="A20" s="60" t="s">
        <v>3141</v>
      </c>
      <c r="B20" s="73"/>
      <c r="C20" s="73"/>
      <c r="D20" s="77"/>
      <c r="E20" s="55" t="str">
        <f t="shared" si="0"/>
        <v>否</v>
      </c>
    </row>
    <row r="21" spans="1:5" ht="36" customHeight="1">
      <c r="A21" s="56" t="s">
        <v>3142</v>
      </c>
      <c r="B21" s="72"/>
      <c r="C21" s="78"/>
      <c r="D21" s="64"/>
      <c r="E21" s="55" t="str">
        <f t="shared" si="0"/>
        <v>否</v>
      </c>
    </row>
    <row r="22" spans="1:5" ht="36" customHeight="1">
      <c r="A22" s="79" t="s">
        <v>3143</v>
      </c>
      <c r="B22" s="72"/>
      <c r="C22" s="78"/>
      <c r="D22" s="64"/>
      <c r="E22" s="55" t="str">
        <f t="shared" si="0"/>
        <v>否</v>
      </c>
    </row>
    <row r="23" spans="1:5" ht="36" customHeight="1">
      <c r="A23" s="75" t="s">
        <v>3144</v>
      </c>
      <c r="B23" s="72"/>
      <c r="C23" s="72"/>
      <c r="D23" s="64"/>
      <c r="E23" s="55" t="str">
        <f t="shared" si="0"/>
        <v>否</v>
      </c>
    </row>
    <row r="24" spans="1:5">
      <c r="B24" s="80"/>
      <c r="C24" s="80"/>
    </row>
    <row r="25" spans="1:5">
      <c r="B25" s="80"/>
      <c r="C25" s="80"/>
    </row>
    <row r="26" spans="1:5">
      <c r="B26" s="80"/>
      <c r="C26" s="80"/>
    </row>
    <row r="27" spans="1:5">
      <c r="B27" s="80"/>
      <c r="C27" s="80"/>
    </row>
  </sheetData>
  <autoFilter ref="A4:F23">
    <filterColumn colId="4">
      <filters>
        <filter val="是"/>
      </filters>
    </filterColumn>
    <extLst/>
  </autoFilter>
  <mergeCells count="2">
    <mergeCell ref="A1:D1"/>
    <mergeCell ref="A3:D3"/>
  </mergeCells>
  <phoneticPr fontId="94" type="noConversion"/>
  <conditionalFormatting sqref="D17">
    <cfRule type="cellIs" dxfId="6" priority="4" stopIfTrue="1" operator="lessThan">
      <formula>0</formula>
    </cfRule>
  </conditionalFormatting>
  <conditionalFormatting sqref="E17:F17">
    <cfRule type="cellIs" dxfId="5" priority="5" stopIfTrue="1" operator="lessThan">
      <formula>0</formula>
    </cfRule>
  </conditionalFormatting>
  <conditionalFormatting sqref="D22:D23">
    <cfRule type="cellIs" dxfId="4" priority="2" stopIfTrue="1" operator="lessThanOrEqual">
      <formula>-1</formula>
    </cfRule>
  </conditionalFormatting>
  <conditionalFormatting sqref="D6:D8 D11:D14 D17:D18 D21">
    <cfRule type="cellIs" dxfId="3" priority="3" stopIfTrue="1" operator="lessThanOrEqual">
      <formula>-1</formula>
    </cfRule>
  </conditionalFormatting>
  <conditionalFormatting sqref="B15:B23 C19:C20 C23">
    <cfRule type="cellIs" dxfId="2" priority="1" stopIfTrue="1" operator="lessThan">
      <formula>0</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sheetPr codeName="Sheet24">
    <pageSetUpPr fitToPage="1"/>
  </sheetPr>
  <dimension ref="A1:G34"/>
  <sheetViews>
    <sheetView workbookViewId="0">
      <selection activeCell="A21" sqref="A21:XFD21"/>
    </sheetView>
  </sheetViews>
  <sheetFormatPr defaultColWidth="10" defaultRowHeight="13.5"/>
  <cols>
    <col min="1" max="1" width="24.625" style="13" customWidth="1"/>
    <col min="2" max="7" width="15.625" style="13" customWidth="1"/>
    <col min="8" max="8" width="9.75" style="13" customWidth="1"/>
    <col min="9" max="16384" width="10" style="13"/>
  </cols>
  <sheetData>
    <row r="1" spans="1:7" ht="30" customHeight="1">
      <c r="A1" s="30"/>
    </row>
    <row r="2" spans="1:7" ht="28.7" customHeight="1">
      <c r="A2" s="530" t="s">
        <v>3146</v>
      </c>
      <c r="B2" s="530"/>
      <c r="C2" s="530"/>
      <c r="D2" s="530"/>
      <c r="E2" s="530"/>
      <c r="F2" s="530"/>
      <c r="G2" s="530"/>
    </row>
    <row r="3" spans="1:7" ht="23.1" customHeight="1">
      <c r="A3" s="34"/>
      <c r="B3" s="34"/>
      <c r="F3" s="531" t="s">
        <v>3147</v>
      </c>
      <c r="G3" s="531"/>
    </row>
    <row r="4" spans="1:7" ht="30" customHeight="1">
      <c r="A4" s="532" t="s">
        <v>3148</v>
      </c>
      <c r="B4" s="532" t="s">
        <v>3149</v>
      </c>
      <c r="C4" s="532"/>
      <c r="D4" s="532"/>
      <c r="E4" s="532" t="s">
        <v>3150</v>
      </c>
      <c r="F4" s="532"/>
      <c r="G4" s="532"/>
    </row>
    <row r="5" spans="1:7" ht="30" customHeight="1">
      <c r="A5" s="532"/>
      <c r="B5" s="43"/>
      <c r="C5" s="38" t="s">
        <v>3151</v>
      </c>
      <c r="D5" s="38" t="s">
        <v>3152</v>
      </c>
      <c r="E5" s="43"/>
      <c r="F5" s="38" t="s">
        <v>3151</v>
      </c>
      <c r="G5" s="38" t="s">
        <v>3152</v>
      </c>
    </row>
    <row r="6" spans="1:7" ht="30" customHeight="1">
      <c r="A6" s="38" t="s">
        <v>3153</v>
      </c>
      <c r="B6" s="38" t="s">
        <v>3154</v>
      </c>
      <c r="C6" s="38" t="s">
        <v>3155</v>
      </c>
      <c r="D6" s="38" t="s">
        <v>3156</v>
      </c>
      <c r="E6" s="38" t="s">
        <v>3157</v>
      </c>
      <c r="F6" s="38" t="s">
        <v>3158</v>
      </c>
      <c r="G6" s="38" t="s">
        <v>3159</v>
      </c>
    </row>
    <row r="7" spans="1:7" ht="30" hidden="1" customHeight="1">
      <c r="A7" s="41" t="s">
        <v>3160</v>
      </c>
      <c r="B7" s="43"/>
      <c r="C7" s="43"/>
      <c r="D7" s="43"/>
      <c r="E7" s="43"/>
      <c r="F7" s="43"/>
      <c r="G7" s="43"/>
    </row>
    <row r="8" spans="1:7" ht="30" customHeight="1">
      <c r="A8" s="41" t="s">
        <v>3161</v>
      </c>
      <c r="B8" s="43">
        <f>C8+D8</f>
        <v>184.71</v>
      </c>
      <c r="C8" s="43">
        <v>55.66</v>
      </c>
      <c r="D8" s="43">
        <v>129.05000000000001</v>
      </c>
      <c r="E8" s="43">
        <f>F8+G8</f>
        <v>133</v>
      </c>
      <c r="F8" s="43">
        <v>48.04</v>
      </c>
      <c r="G8" s="43">
        <v>84.96</v>
      </c>
    </row>
    <row r="9" spans="1:7" ht="44.1" hidden="1" customHeight="1">
      <c r="A9" s="44" t="s">
        <v>3162</v>
      </c>
      <c r="B9" s="43"/>
      <c r="C9" s="43"/>
      <c r="D9" s="43"/>
      <c r="E9" s="43"/>
      <c r="F9" s="43"/>
      <c r="G9" s="43"/>
    </row>
    <row r="10" spans="1:7" ht="30" hidden="1" customHeight="1">
      <c r="A10" s="44" t="s">
        <v>3163</v>
      </c>
      <c r="B10" s="43"/>
      <c r="C10" s="43"/>
      <c r="D10" s="43"/>
      <c r="E10" s="43"/>
      <c r="F10" s="43"/>
      <c r="G10" s="43"/>
    </row>
    <row r="11" spans="1:7" ht="30" hidden="1" customHeight="1">
      <c r="A11" s="44" t="s">
        <v>3164</v>
      </c>
      <c r="B11" s="43"/>
      <c r="C11" s="43"/>
      <c r="D11" s="43"/>
      <c r="E11" s="43"/>
      <c r="F11" s="43"/>
      <c r="G11" s="43"/>
    </row>
    <row r="12" spans="1:7" ht="30" customHeight="1">
      <c r="A12" s="44"/>
      <c r="B12" s="43"/>
      <c r="C12" s="43"/>
      <c r="D12" s="43"/>
      <c r="E12" s="43"/>
      <c r="F12" s="43"/>
      <c r="G12" s="43"/>
    </row>
    <row r="13" spans="1:7" ht="30" customHeight="1">
      <c r="A13" s="44" t="s">
        <v>2455</v>
      </c>
      <c r="B13" s="43"/>
      <c r="C13" s="43"/>
      <c r="D13" s="43"/>
      <c r="E13" s="43"/>
      <c r="F13" s="43"/>
      <c r="G13" s="43"/>
    </row>
    <row r="14" spans="1:7" s="12" customFormat="1" ht="24.95" customHeight="1">
      <c r="A14" s="533" t="s">
        <v>3165</v>
      </c>
      <c r="B14" s="533"/>
      <c r="C14" s="533"/>
      <c r="D14" s="533"/>
      <c r="E14" s="533"/>
      <c r="F14" s="533"/>
      <c r="G14" s="533"/>
    </row>
    <row r="15" spans="1:7" s="12" customFormat="1" ht="24.95" customHeight="1">
      <c r="A15" s="533" t="s">
        <v>3166</v>
      </c>
      <c r="B15" s="533"/>
      <c r="C15" s="533"/>
      <c r="D15" s="533"/>
      <c r="E15" s="533"/>
      <c r="F15" s="533"/>
      <c r="G15" s="533"/>
    </row>
    <row r="16" spans="1:7" ht="18" customHeight="1">
      <c r="A16" s="30"/>
      <c r="B16" s="30"/>
      <c r="C16" s="30"/>
      <c r="D16" s="30"/>
      <c r="E16" s="30"/>
      <c r="F16" s="30"/>
      <c r="G16" s="30"/>
    </row>
    <row r="17" spans="1:7" ht="18" customHeight="1">
      <c r="A17" s="30"/>
      <c r="B17" s="30"/>
      <c r="C17" s="30"/>
      <c r="D17" s="30"/>
      <c r="E17" s="30"/>
      <c r="F17" s="30"/>
      <c r="G17" s="30"/>
    </row>
    <row r="18" spans="1:7" ht="18" customHeight="1">
      <c r="A18" s="30"/>
      <c r="B18" s="30"/>
      <c r="C18" s="30"/>
      <c r="D18" s="30"/>
      <c r="E18" s="30"/>
      <c r="F18" s="30"/>
      <c r="G18" s="30"/>
    </row>
    <row r="19" spans="1:7" ht="18" customHeight="1">
      <c r="A19" s="30"/>
      <c r="B19" s="30"/>
      <c r="C19" s="30"/>
      <c r="D19" s="30"/>
      <c r="E19" s="30"/>
      <c r="F19" s="30"/>
      <c r="G19" s="30"/>
    </row>
    <row r="20" spans="1:7" ht="14.1" customHeight="1">
      <c r="A20" s="30"/>
      <c r="B20" s="30"/>
      <c r="C20" s="30"/>
      <c r="D20" s="30"/>
      <c r="E20" s="30"/>
      <c r="F20" s="30"/>
      <c r="G20" s="30"/>
    </row>
    <row r="21" spans="1:7" ht="33" hidden="1" customHeight="1">
      <c r="A21" s="34"/>
      <c r="B21" s="34"/>
      <c r="C21" s="34"/>
      <c r="D21" s="34"/>
      <c r="E21" s="34"/>
      <c r="F21" s="34"/>
      <c r="G21" s="34"/>
    </row>
    <row r="22" spans="1:7" ht="28.7" hidden="1" customHeight="1">
      <c r="A22" s="530" t="s">
        <v>3167</v>
      </c>
      <c r="B22" s="530"/>
      <c r="C22" s="530"/>
      <c r="D22" s="530"/>
      <c r="E22" s="530"/>
      <c r="F22" s="530"/>
      <c r="G22" s="530"/>
    </row>
    <row r="23" spans="1:7" ht="15.95" hidden="1" customHeight="1">
      <c r="A23" s="535" t="s">
        <v>3168</v>
      </c>
      <c r="B23" s="535"/>
      <c r="C23" s="535"/>
      <c r="D23" s="535"/>
      <c r="E23" s="535"/>
      <c r="F23" s="535"/>
      <c r="G23" s="535"/>
    </row>
    <row r="24" spans="1:7" ht="21" hidden="1" customHeight="1">
      <c r="A24" s="34"/>
      <c r="B24" s="34"/>
      <c r="F24" s="531" t="s">
        <v>3147</v>
      </c>
      <c r="G24" s="531"/>
    </row>
    <row r="25" spans="1:7" ht="30" hidden="1" customHeight="1">
      <c r="A25" s="532" t="s">
        <v>3148</v>
      </c>
      <c r="B25" s="532" t="s">
        <v>3149</v>
      </c>
      <c r="C25" s="532"/>
      <c r="D25" s="532"/>
      <c r="E25" s="532" t="s">
        <v>3150</v>
      </c>
      <c r="F25" s="532"/>
      <c r="G25" s="532"/>
    </row>
    <row r="26" spans="1:7" ht="30" hidden="1" customHeight="1">
      <c r="A26" s="532"/>
      <c r="B26" s="43"/>
      <c r="C26" s="38" t="s">
        <v>3151</v>
      </c>
      <c r="D26" s="38" t="s">
        <v>3152</v>
      </c>
      <c r="E26" s="43"/>
      <c r="F26" s="38" t="s">
        <v>3151</v>
      </c>
      <c r="G26" s="38" t="s">
        <v>3152</v>
      </c>
    </row>
    <row r="27" spans="1:7" ht="30" hidden="1" customHeight="1">
      <c r="A27" s="38" t="s">
        <v>3153</v>
      </c>
      <c r="B27" s="38" t="s">
        <v>3154</v>
      </c>
      <c r="C27" s="38" t="s">
        <v>3155</v>
      </c>
      <c r="D27" s="38" t="s">
        <v>3156</v>
      </c>
      <c r="E27" s="38" t="s">
        <v>3157</v>
      </c>
      <c r="F27" s="38" t="s">
        <v>3158</v>
      </c>
      <c r="G27" s="38" t="s">
        <v>3159</v>
      </c>
    </row>
    <row r="28" spans="1:7" ht="30" hidden="1" customHeight="1">
      <c r="A28" s="39" t="s">
        <v>3169</v>
      </c>
      <c r="B28" s="45"/>
      <c r="C28" s="45"/>
      <c r="D28" s="45"/>
      <c r="E28" s="45"/>
      <c r="F28" s="45"/>
      <c r="G28" s="45"/>
    </row>
    <row r="29" spans="1:7" ht="30" hidden="1" customHeight="1">
      <c r="A29" s="39" t="s">
        <v>3170</v>
      </c>
      <c r="B29" s="45"/>
      <c r="C29" s="45"/>
      <c r="D29" s="45"/>
      <c r="E29" s="45"/>
      <c r="F29" s="45"/>
      <c r="G29" s="45"/>
    </row>
    <row r="30" spans="1:7" ht="30" hidden="1" customHeight="1">
      <c r="A30" s="39" t="s">
        <v>3171</v>
      </c>
      <c r="B30" s="45"/>
      <c r="C30" s="45"/>
      <c r="D30" s="45"/>
      <c r="E30" s="45"/>
      <c r="F30" s="45"/>
      <c r="G30" s="45"/>
    </row>
    <row r="31" spans="1:7" ht="30" hidden="1" customHeight="1">
      <c r="A31" s="39" t="s">
        <v>3172</v>
      </c>
      <c r="B31" s="45"/>
      <c r="C31" s="45"/>
      <c r="D31" s="45"/>
      <c r="E31" s="45"/>
      <c r="F31" s="45"/>
      <c r="G31" s="45"/>
    </row>
    <row r="32" spans="1:7" ht="30" hidden="1" customHeight="1">
      <c r="A32" s="44" t="s">
        <v>2455</v>
      </c>
      <c r="B32" s="45"/>
      <c r="C32" s="45"/>
      <c r="D32" s="45"/>
      <c r="E32" s="45"/>
      <c r="F32" s="45"/>
      <c r="G32" s="45"/>
    </row>
    <row r="33" spans="1:7" s="12" customFormat="1" ht="24.95" hidden="1" customHeight="1">
      <c r="A33" s="534" t="s">
        <v>3165</v>
      </c>
      <c r="B33" s="534"/>
      <c r="C33" s="534"/>
      <c r="D33" s="534"/>
      <c r="E33" s="534"/>
      <c r="F33" s="534"/>
      <c r="G33" s="534"/>
    </row>
    <row r="34" spans="1:7" s="12" customFormat="1" ht="24.95" hidden="1" customHeight="1">
      <c r="A34" s="534" t="s">
        <v>3166</v>
      </c>
      <c r="B34" s="534"/>
      <c r="C34" s="534"/>
      <c r="D34" s="534"/>
      <c r="E34" s="534"/>
      <c r="F34" s="534"/>
      <c r="G34" s="534"/>
    </row>
  </sheetData>
  <mergeCells count="15">
    <mergeCell ref="A33:G33"/>
    <mergeCell ref="A34:G34"/>
    <mergeCell ref="A4:A5"/>
    <mergeCell ref="A25:A26"/>
    <mergeCell ref="A15:G15"/>
    <mergeCell ref="A22:G22"/>
    <mergeCell ref="A23:G23"/>
    <mergeCell ref="F24:G24"/>
    <mergeCell ref="B25:D25"/>
    <mergeCell ref="E25:G25"/>
    <mergeCell ref="A2:G2"/>
    <mergeCell ref="F3:G3"/>
    <mergeCell ref="B4:D4"/>
    <mergeCell ref="E4:G4"/>
    <mergeCell ref="A14:G14"/>
  </mergeCells>
  <phoneticPr fontId="94" type="noConversion"/>
  <printOptions horizontalCentered="1"/>
  <pageMargins left="0.70902777777777803" right="0.70902777777777803" top="0.62916666666666698" bottom="0.75" header="0.30902777777777801" footer="0.30902777777777801"/>
  <pageSetup paperSize="9" fitToHeight="200" orientation="landscape"/>
</worksheet>
</file>

<file path=xl/worksheets/sheet25.xml><?xml version="1.0" encoding="utf-8"?>
<worksheet xmlns="http://schemas.openxmlformats.org/spreadsheetml/2006/main" xmlns:r="http://schemas.openxmlformats.org/officeDocument/2006/relationships">
  <sheetPr codeName="Sheet25">
    <pageSetUpPr fitToPage="1"/>
  </sheetPr>
  <dimension ref="A1:G16"/>
  <sheetViews>
    <sheetView workbookViewId="0">
      <selection activeCell="G11" sqref="G11"/>
    </sheetView>
  </sheetViews>
  <sheetFormatPr defaultColWidth="10" defaultRowHeight="13.5"/>
  <cols>
    <col min="1" max="1" width="62.25" style="13" customWidth="1"/>
    <col min="2" max="3" width="28.625" style="13" customWidth="1"/>
    <col min="4" max="4" width="9.75" style="13" customWidth="1"/>
    <col min="5" max="16384" width="10" style="13"/>
  </cols>
  <sheetData>
    <row r="1" spans="1:7" ht="23.1" customHeight="1"/>
    <row r="2" spans="1:7" ht="14.25" customHeight="1">
      <c r="A2" s="30"/>
    </row>
    <row r="3" spans="1:7" ht="28.7" customHeight="1">
      <c r="A3" s="536" t="s">
        <v>3173</v>
      </c>
      <c r="B3" s="536"/>
      <c r="C3" s="536"/>
    </row>
    <row r="4" spans="1:7" ht="27" customHeight="1">
      <c r="A4" s="34"/>
      <c r="B4" s="34"/>
      <c r="C4" s="35" t="s">
        <v>3147</v>
      </c>
    </row>
    <row r="5" spans="1:7" s="36" customFormat="1" ht="24" customHeight="1">
      <c r="A5" s="38" t="s">
        <v>3174</v>
      </c>
      <c r="B5" s="38" t="s">
        <v>3107</v>
      </c>
      <c r="C5" s="38" t="s">
        <v>3175</v>
      </c>
    </row>
    <row r="6" spans="1:7" s="36" customFormat="1" ht="32.1" customHeight="1">
      <c r="A6" s="39" t="s">
        <v>3176</v>
      </c>
      <c r="B6" s="40">
        <v>52.62</v>
      </c>
      <c r="C6" s="40">
        <v>52.62</v>
      </c>
    </row>
    <row r="7" spans="1:7" s="36" customFormat="1" ht="32.1" customHeight="1">
      <c r="A7" s="39" t="s">
        <v>3177</v>
      </c>
      <c r="B7" s="40">
        <v>55.66</v>
      </c>
      <c r="C7" s="40">
        <v>55.66</v>
      </c>
    </row>
    <row r="8" spans="1:7" s="36" customFormat="1" ht="32.1" customHeight="1">
      <c r="A8" s="39" t="s">
        <v>3178</v>
      </c>
      <c r="B8" s="40">
        <v>0</v>
      </c>
      <c r="C8" s="40">
        <v>0</v>
      </c>
    </row>
    <row r="9" spans="1:7" s="36" customFormat="1" ht="30" customHeight="1">
      <c r="A9" s="41" t="s">
        <v>3179</v>
      </c>
      <c r="B9" s="40"/>
      <c r="C9" s="40"/>
    </row>
    <row r="10" spans="1:7" s="36" customFormat="1" ht="32.1" customHeight="1">
      <c r="A10" s="41" t="s">
        <v>3180</v>
      </c>
      <c r="B10" s="40">
        <v>0</v>
      </c>
      <c r="C10" s="40">
        <v>0</v>
      </c>
    </row>
    <row r="11" spans="1:7" s="36" customFormat="1" ht="32.1" customHeight="1">
      <c r="A11" s="39" t="s">
        <v>3181</v>
      </c>
      <c r="B11" s="40">
        <v>4.58</v>
      </c>
      <c r="C11" s="40">
        <v>4.58</v>
      </c>
    </row>
    <row r="12" spans="1:7" s="36" customFormat="1" ht="32.1" customHeight="1">
      <c r="A12" s="39" t="s">
        <v>3182</v>
      </c>
      <c r="B12" s="40">
        <v>48.04</v>
      </c>
      <c r="C12" s="40">
        <v>48.04</v>
      </c>
    </row>
    <row r="13" spans="1:7" s="36" customFormat="1" ht="32.1" customHeight="1">
      <c r="A13" s="39" t="s">
        <v>3183</v>
      </c>
      <c r="B13" s="40"/>
      <c r="C13" s="40"/>
    </row>
    <row r="14" spans="1:7" s="36" customFormat="1" ht="32.1" customHeight="1">
      <c r="A14" s="39" t="s">
        <v>3184</v>
      </c>
      <c r="B14" s="40"/>
      <c r="C14" s="40"/>
    </row>
    <row r="15" spans="1:7" s="37" customFormat="1" ht="69" customHeight="1">
      <c r="A15" s="537" t="s">
        <v>3185</v>
      </c>
      <c r="B15" s="537"/>
      <c r="C15" s="537"/>
      <c r="D15" s="42"/>
      <c r="E15" s="42"/>
      <c r="F15" s="42"/>
      <c r="G15" s="42"/>
    </row>
    <row r="16" spans="1:7">
      <c r="A16" s="34"/>
      <c r="B16" s="34"/>
      <c r="C16" s="34"/>
    </row>
  </sheetData>
  <mergeCells count="2">
    <mergeCell ref="A3:C3"/>
    <mergeCell ref="A15:C15"/>
  </mergeCells>
  <phoneticPr fontId="94" type="noConversion"/>
  <printOptions horizontalCentered="1"/>
  <pageMargins left="0.70902777777777803" right="0.70902777777777803" top="0.75" bottom="0.75" header="0.30902777777777801" footer="0.30902777777777801"/>
  <pageSetup paperSize="9" fitToHeight="200" orientation="landscape"/>
</worksheet>
</file>

<file path=xl/worksheets/sheet26.xml><?xml version="1.0" encoding="utf-8"?>
<worksheet xmlns="http://schemas.openxmlformats.org/spreadsheetml/2006/main" xmlns:r="http://schemas.openxmlformats.org/officeDocument/2006/relationships">
  <sheetPr codeName="Sheet26">
    <pageSetUpPr fitToPage="1"/>
  </sheetPr>
  <dimension ref="A1:G16"/>
  <sheetViews>
    <sheetView topLeftCell="A4" workbookViewId="0">
      <selection activeCell="D15" sqref="D15"/>
    </sheetView>
  </sheetViews>
  <sheetFormatPr defaultColWidth="10" defaultRowHeight="13.5"/>
  <cols>
    <col min="1" max="1" width="60" style="13" customWidth="1"/>
    <col min="2" max="3" width="25.625" style="13" customWidth="1"/>
    <col min="4" max="4" width="9.75" style="13" customWidth="1"/>
    <col min="5" max="16384" width="10" style="13"/>
  </cols>
  <sheetData>
    <row r="1" spans="1:7" ht="23.1" customHeight="1"/>
    <row r="2" spans="1:7" ht="14.25" customHeight="1">
      <c r="A2" s="30"/>
    </row>
    <row r="3" spans="1:7" ht="28.7" customHeight="1">
      <c r="A3" s="536" t="s">
        <v>3186</v>
      </c>
      <c r="B3" s="536"/>
      <c r="C3" s="536"/>
    </row>
    <row r="4" spans="1:7" ht="27" customHeight="1">
      <c r="A4" s="34"/>
      <c r="B4" s="34"/>
      <c r="C4" s="35" t="s">
        <v>3147</v>
      </c>
    </row>
    <row r="5" spans="1:7" ht="24" customHeight="1">
      <c r="A5" s="15" t="s">
        <v>3174</v>
      </c>
      <c r="B5" s="15" t="s">
        <v>3107</v>
      </c>
      <c r="C5" s="15" t="s">
        <v>3175</v>
      </c>
    </row>
    <row r="6" spans="1:7" ht="32.1" customHeight="1">
      <c r="A6" s="32" t="s">
        <v>3176</v>
      </c>
      <c r="B6" s="33">
        <v>52.62</v>
      </c>
      <c r="C6" s="33">
        <v>52.62</v>
      </c>
    </row>
    <row r="7" spans="1:7" ht="32.1" customHeight="1">
      <c r="A7" s="32" t="s">
        <v>3177</v>
      </c>
      <c r="B7" s="33">
        <v>55.66</v>
      </c>
      <c r="C7" s="33">
        <v>55.66</v>
      </c>
    </row>
    <row r="8" spans="1:7" ht="32.1" customHeight="1">
      <c r="A8" s="32" t="s">
        <v>3178</v>
      </c>
      <c r="B8" s="33">
        <v>0</v>
      </c>
      <c r="C8" s="33">
        <v>0</v>
      </c>
    </row>
    <row r="9" spans="1:7" ht="32.1" customHeight="1">
      <c r="A9" s="32" t="s">
        <v>3187</v>
      </c>
      <c r="B9" s="33"/>
      <c r="C9" s="33"/>
    </row>
    <row r="10" spans="1:7" ht="32.1" customHeight="1">
      <c r="A10" s="32" t="s">
        <v>3188</v>
      </c>
      <c r="B10" s="33">
        <v>0</v>
      </c>
      <c r="C10" s="33">
        <v>0</v>
      </c>
    </row>
    <row r="11" spans="1:7" ht="32.1" customHeight="1">
      <c r="A11" s="32" t="s">
        <v>3181</v>
      </c>
      <c r="B11" s="33">
        <v>4.58</v>
      </c>
      <c r="C11" s="33">
        <v>4.58</v>
      </c>
    </row>
    <row r="12" spans="1:7" ht="32.1" customHeight="1">
      <c r="A12" s="32" t="s">
        <v>3182</v>
      </c>
      <c r="B12" s="33">
        <v>48.04</v>
      </c>
      <c r="C12" s="33">
        <v>48.04</v>
      </c>
    </row>
    <row r="13" spans="1:7" ht="32.1" customHeight="1">
      <c r="A13" s="32" t="s">
        <v>3183</v>
      </c>
      <c r="B13" s="33"/>
      <c r="C13" s="33"/>
    </row>
    <row r="14" spans="1:7" ht="32.1" customHeight="1">
      <c r="A14" s="32" t="s">
        <v>3184</v>
      </c>
      <c r="B14" s="33"/>
      <c r="C14" s="33"/>
    </row>
    <row r="15" spans="1:7" s="12" customFormat="1" ht="69" customHeight="1">
      <c r="A15" s="538" t="s">
        <v>3189</v>
      </c>
      <c r="B15" s="538"/>
      <c r="C15" s="538"/>
      <c r="D15" s="29"/>
      <c r="E15" s="29"/>
      <c r="F15" s="29"/>
      <c r="G15" s="29"/>
    </row>
    <row r="16" spans="1:7">
      <c r="A16" s="34"/>
      <c r="B16" s="34"/>
      <c r="C16" s="34"/>
    </row>
  </sheetData>
  <mergeCells count="2">
    <mergeCell ref="A3:C3"/>
    <mergeCell ref="A15:C15"/>
  </mergeCells>
  <phoneticPr fontId="94" type="noConversion"/>
  <printOptions horizontalCentered="1"/>
  <pageMargins left="0.70902777777777803" right="0.70902777777777803" top="0.35416666666666702" bottom="0.47152777777777799" header="0.30902777777777801" footer="0.30902777777777801"/>
  <pageSetup paperSize="9" fitToHeight="200" orientation="landscape"/>
</worksheet>
</file>

<file path=xl/worksheets/sheet27.xml><?xml version="1.0" encoding="utf-8"?>
<worksheet xmlns="http://schemas.openxmlformats.org/spreadsheetml/2006/main" xmlns:r="http://schemas.openxmlformats.org/officeDocument/2006/relationships">
  <sheetPr codeName="Sheet27">
    <pageSetUpPr fitToPage="1"/>
  </sheetPr>
  <dimension ref="A1:C14"/>
  <sheetViews>
    <sheetView workbookViewId="0">
      <selection activeCell="F13" sqref="F13"/>
    </sheetView>
  </sheetViews>
  <sheetFormatPr defaultColWidth="10" defaultRowHeight="13.5"/>
  <cols>
    <col min="1" max="1" width="60.5" style="13" customWidth="1"/>
    <col min="2" max="3" width="25.625" style="13" customWidth="1"/>
    <col min="4" max="4" width="9.75" style="13" customWidth="1"/>
    <col min="5" max="16384" width="10" style="13"/>
  </cols>
  <sheetData>
    <row r="1" spans="1:3" ht="24" customHeight="1"/>
    <row r="2" spans="1:3" ht="14.25" customHeight="1">
      <c r="A2" s="30"/>
    </row>
    <row r="3" spans="1:3" ht="28.7" customHeight="1">
      <c r="A3" s="536" t="s">
        <v>3190</v>
      </c>
      <c r="B3" s="536"/>
      <c r="C3" s="536"/>
    </row>
    <row r="4" spans="1:3" ht="24.95" customHeight="1">
      <c r="A4" s="34"/>
      <c r="B4" s="34"/>
      <c r="C4" s="35" t="s">
        <v>3147</v>
      </c>
    </row>
    <row r="5" spans="1:3" ht="32.1" customHeight="1">
      <c r="A5" s="15" t="s">
        <v>3174</v>
      </c>
      <c r="B5" s="15" t="s">
        <v>3107</v>
      </c>
      <c r="C5" s="15" t="s">
        <v>3175</v>
      </c>
    </row>
    <row r="6" spans="1:3" ht="32.1" customHeight="1">
      <c r="A6" s="32" t="s">
        <v>3191</v>
      </c>
      <c r="B6" s="33">
        <v>94.83</v>
      </c>
      <c r="C6" s="33">
        <v>94.83</v>
      </c>
    </row>
    <row r="7" spans="1:3" ht="32.1" customHeight="1">
      <c r="A7" s="32" t="s">
        <v>3192</v>
      </c>
      <c r="B7" s="33">
        <v>129.05000000000001</v>
      </c>
      <c r="C7" s="33">
        <v>129.05000000000001</v>
      </c>
    </row>
    <row r="8" spans="1:3" ht="32.1" customHeight="1">
      <c r="A8" s="32" t="s">
        <v>3193</v>
      </c>
      <c r="B8" s="33">
        <v>17.47</v>
      </c>
      <c r="C8" s="33">
        <v>17.47</v>
      </c>
    </row>
    <row r="9" spans="1:3" ht="32.1" customHeight="1">
      <c r="A9" s="32" t="s">
        <v>3194</v>
      </c>
      <c r="B9" s="33">
        <v>27.34</v>
      </c>
      <c r="C9" s="33">
        <v>27.34</v>
      </c>
    </row>
    <row r="10" spans="1:3" ht="32.1" customHeight="1">
      <c r="A10" s="32" t="s">
        <v>3195</v>
      </c>
      <c r="B10" s="33">
        <v>84.96</v>
      </c>
      <c r="C10" s="33">
        <v>84.96</v>
      </c>
    </row>
    <row r="11" spans="1:3" ht="32.1" customHeight="1">
      <c r="A11" s="32" t="s">
        <v>3196</v>
      </c>
      <c r="B11" s="33"/>
      <c r="C11" s="33"/>
    </row>
    <row r="12" spans="1:3" ht="32.1" customHeight="1">
      <c r="A12" s="32" t="s">
        <v>3197</v>
      </c>
      <c r="B12" s="33">
        <v>129.05000000000001</v>
      </c>
      <c r="C12" s="33">
        <v>129.05000000000001</v>
      </c>
    </row>
    <row r="13" spans="1:3" s="12" customFormat="1" ht="72" customHeight="1">
      <c r="A13" s="538" t="s">
        <v>3198</v>
      </c>
      <c r="B13" s="538"/>
      <c r="C13" s="538"/>
    </row>
    <row r="14" spans="1:3" ht="30.95" customHeight="1">
      <c r="A14" s="539"/>
      <c r="B14" s="539"/>
      <c r="C14" s="539"/>
    </row>
  </sheetData>
  <mergeCells count="3">
    <mergeCell ref="A3:C3"/>
    <mergeCell ref="A13:C13"/>
    <mergeCell ref="A14:C14"/>
  </mergeCells>
  <phoneticPr fontId="94" type="noConversion"/>
  <printOptions horizontalCentered="1"/>
  <pageMargins left="0.70902777777777803" right="0.70902777777777803" top="0.75" bottom="0.75" header="0.30902777777777801" footer="0.30902777777777801"/>
  <pageSetup paperSize="9" fitToHeight="200" orientation="landscape"/>
</worksheet>
</file>

<file path=xl/worksheets/sheet28.xml><?xml version="1.0" encoding="utf-8"?>
<worksheet xmlns="http://schemas.openxmlformats.org/spreadsheetml/2006/main" xmlns:r="http://schemas.openxmlformats.org/officeDocument/2006/relationships">
  <sheetPr codeName="Sheet28">
    <pageSetUpPr fitToPage="1"/>
  </sheetPr>
  <dimension ref="A1:C14"/>
  <sheetViews>
    <sheetView workbookViewId="0">
      <selection activeCell="F12" sqref="F12"/>
    </sheetView>
  </sheetViews>
  <sheetFormatPr defaultColWidth="10" defaultRowHeight="13.5"/>
  <cols>
    <col min="1" max="1" width="59.375" style="13" customWidth="1"/>
    <col min="2" max="3" width="25.625" style="13" customWidth="1"/>
    <col min="4" max="4" width="9.75" style="13" customWidth="1"/>
    <col min="5" max="16384" width="10" style="13"/>
  </cols>
  <sheetData>
    <row r="1" spans="1:3" ht="24" customHeight="1"/>
    <row r="2" spans="1:3" ht="14.25" customHeight="1">
      <c r="A2" s="30"/>
    </row>
    <row r="3" spans="1:3" ht="28.7" customHeight="1">
      <c r="A3" s="536" t="s">
        <v>3199</v>
      </c>
      <c r="B3" s="536"/>
      <c r="C3" s="536"/>
    </row>
    <row r="4" spans="1:3" s="11" customFormat="1" ht="24.95" customHeight="1">
      <c r="A4" s="31"/>
      <c r="B4" s="31"/>
      <c r="C4" s="19" t="s">
        <v>3147</v>
      </c>
    </row>
    <row r="5" spans="1:3" s="11" customFormat="1" ht="32.1" customHeight="1">
      <c r="A5" s="15" t="s">
        <v>3174</v>
      </c>
      <c r="B5" s="15" t="s">
        <v>3107</v>
      </c>
      <c r="C5" s="15" t="s">
        <v>3175</v>
      </c>
    </row>
    <row r="6" spans="1:3" s="11" customFormat="1" ht="32.1" customHeight="1">
      <c r="A6" s="32" t="s">
        <v>3191</v>
      </c>
      <c r="B6" s="33">
        <v>94.83</v>
      </c>
      <c r="C6" s="33">
        <v>94.83</v>
      </c>
    </row>
    <row r="7" spans="1:3" s="11" customFormat="1" ht="32.1" customHeight="1">
      <c r="A7" s="32" t="s">
        <v>3192</v>
      </c>
      <c r="B7" s="33">
        <v>129.05000000000001</v>
      </c>
      <c r="C7" s="33">
        <v>129.05000000000001</v>
      </c>
    </row>
    <row r="8" spans="1:3" s="11" customFormat="1" ht="32.1" customHeight="1">
      <c r="A8" s="32" t="s">
        <v>3193</v>
      </c>
      <c r="B8" s="33">
        <v>17.47</v>
      </c>
      <c r="C8" s="33">
        <v>17.47</v>
      </c>
    </row>
    <row r="9" spans="1:3" s="11" customFormat="1" ht="32.1" customHeight="1">
      <c r="A9" s="32" t="s">
        <v>3194</v>
      </c>
      <c r="B9" s="33">
        <v>27.34</v>
      </c>
      <c r="C9" s="33">
        <v>27.34</v>
      </c>
    </row>
    <row r="10" spans="1:3" s="11" customFormat="1" ht="32.1" customHeight="1">
      <c r="A10" s="32" t="s">
        <v>3195</v>
      </c>
      <c r="B10" s="33">
        <v>84.96</v>
      </c>
      <c r="C10" s="33">
        <v>84.96</v>
      </c>
    </row>
    <row r="11" spans="1:3" s="11" customFormat="1" ht="32.1" customHeight="1">
      <c r="A11" s="32" t="s">
        <v>3200</v>
      </c>
      <c r="B11" s="33"/>
      <c r="C11" s="33"/>
    </row>
    <row r="12" spans="1:3" s="11" customFormat="1" ht="32.1" customHeight="1">
      <c r="A12" s="32" t="s">
        <v>3201</v>
      </c>
      <c r="B12" s="33"/>
      <c r="C12" s="33"/>
    </row>
    <row r="13" spans="1:3" s="12" customFormat="1" ht="65.099999999999994" customHeight="1">
      <c r="A13" s="538" t="s">
        <v>3202</v>
      </c>
      <c r="B13" s="538"/>
      <c r="C13" s="538"/>
    </row>
    <row r="14" spans="1:3" ht="30.95" customHeight="1">
      <c r="A14" s="539"/>
      <c r="B14" s="539"/>
      <c r="C14" s="539"/>
    </row>
  </sheetData>
  <mergeCells count="3">
    <mergeCell ref="A3:C3"/>
    <mergeCell ref="A13:C13"/>
    <mergeCell ref="A14:C14"/>
  </mergeCells>
  <phoneticPr fontId="94" type="noConversion"/>
  <printOptions horizontalCentered="1"/>
  <pageMargins left="0.70902777777777803" right="0.70902777777777803" top="0.75" bottom="0.75" header="0.30902777777777801" footer="0.30902777777777801"/>
  <pageSetup paperSize="9" fitToHeight="200" orientation="landscape"/>
</worksheet>
</file>

<file path=xl/worksheets/sheet29.xml><?xml version="1.0" encoding="utf-8"?>
<worksheet xmlns="http://schemas.openxmlformats.org/spreadsheetml/2006/main" xmlns:r="http://schemas.openxmlformats.org/officeDocument/2006/relationships">
  <sheetPr codeName="Sheet29">
    <pageSetUpPr fitToPage="1"/>
  </sheetPr>
  <dimension ref="A1:J28"/>
  <sheetViews>
    <sheetView topLeftCell="A13" workbookViewId="0">
      <selection activeCell="C6" sqref="C6:C26"/>
    </sheetView>
  </sheetViews>
  <sheetFormatPr defaultColWidth="10" defaultRowHeight="13.5"/>
  <cols>
    <col min="1" max="1" width="36" style="13" customWidth="1"/>
    <col min="2" max="4" width="15.625" style="13" customWidth="1"/>
    <col min="5" max="5" width="9.75" style="13" customWidth="1"/>
    <col min="6" max="10" width="0" style="13" hidden="1" customWidth="1"/>
    <col min="11" max="16384" width="10" style="13"/>
  </cols>
  <sheetData>
    <row r="1" spans="1:10" ht="21.95" customHeight="1"/>
    <row r="2" spans="1:10" ht="14.25" customHeight="1">
      <c r="A2" s="24"/>
    </row>
    <row r="3" spans="1:10" ht="63" customHeight="1">
      <c r="A3" s="536" t="s">
        <v>3203</v>
      </c>
      <c r="B3" s="536"/>
      <c r="C3" s="536"/>
      <c r="D3" s="536"/>
    </row>
    <row r="4" spans="1:10" s="11" customFormat="1" ht="30" customHeight="1">
      <c r="D4" s="19" t="s">
        <v>3147</v>
      </c>
    </row>
    <row r="5" spans="1:10" s="11" customFormat="1" ht="24.95" customHeight="1">
      <c r="A5" s="15" t="s">
        <v>3174</v>
      </c>
      <c r="B5" s="15" t="s">
        <v>3204</v>
      </c>
      <c r="C5" s="15" t="s">
        <v>3205</v>
      </c>
      <c r="D5" s="15" t="s">
        <v>3206</v>
      </c>
    </row>
    <row r="6" spans="1:10" s="11" customFormat="1" ht="24.95" customHeight="1">
      <c r="A6" s="25" t="s">
        <v>3207</v>
      </c>
      <c r="B6" s="17" t="s">
        <v>3208</v>
      </c>
      <c r="C6" s="26">
        <f>D6</f>
        <v>17.47</v>
      </c>
      <c r="D6" s="26">
        <f>D7+D9</f>
        <v>17.47</v>
      </c>
    </row>
    <row r="7" spans="1:10" s="11" customFormat="1" ht="24.95" customHeight="1">
      <c r="A7" s="27" t="s">
        <v>3209</v>
      </c>
      <c r="B7" s="17" t="s">
        <v>3155</v>
      </c>
      <c r="C7" s="26">
        <f t="shared" ref="C7:C26" si="0">D7</f>
        <v>0</v>
      </c>
      <c r="D7" s="26">
        <v>0</v>
      </c>
      <c r="F7" s="11">
        <v>9.56</v>
      </c>
      <c r="G7" s="11">
        <v>0.6</v>
      </c>
      <c r="H7" s="28">
        <f>F7*G7</f>
        <v>5.7359999999999998</v>
      </c>
      <c r="I7" s="11" t="s">
        <v>3210</v>
      </c>
    </row>
    <row r="8" spans="1:10" s="11" customFormat="1" ht="24.95" customHeight="1">
      <c r="A8" s="27" t="s">
        <v>3211</v>
      </c>
      <c r="B8" s="17" t="s">
        <v>3156</v>
      </c>
      <c r="C8" s="26">
        <f t="shared" si="0"/>
        <v>0</v>
      </c>
      <c r="D8" s="26">
        <v>0</v>
      </c>
    </row>
    <row r="9" spans="1:10" s="11" customFormat="1" ht="24.95" customHeight="1">
      <c r="A9" s="27" t="s">
        <v>3212</v>
      </c>
      <c r="B9" s="17" t="s">
        <v>3213</v>
      </c>
      <c r="C9" s="26">
        <f t="shared" si="0"/>
        <v>17.47</v>
      </c>
      <c r="D9" s="26">
        <v>17.47</v>
      </c>
      <c r="F9" s="11">
        <v>30.99</v>
      </c>
      <c r="G9" s="11">
        <v>0.6</v>
      </c>
      <c r="H9" s="11">
        <f>F9*G9</f>
        <v>18.594000000000001</v>
      </c>
      <c r="I9" s="28">
        <v>18.600000000000001</v>
      </c>
      <c r="J9" s="11" t="s">
        <v>3214</v>
      </c>
    </row>
    <row r="10" spans="1:10" s="11" customFormat="1" ht="24.95" customHeight="1">
      <c r="A10" s="27" t="s">
        <v>3211</v>
      </c>
      <c r="B10" s="17" t="s">
        <v>3158</v>
      </c>
      <c r="C10" s="26">
        <f t="shared" si="0"/>
        <v>3.91</v>
      </c>
      <c r="D10" s="26">
        <v>3.91</v>
      </c>
      <c r="F10" s="11">
        <v>12.51</v>
      </c>
      <c r="G10" s="11">
        <v>0.6</v>
      </c>
      <c r="H10" s="11">
        <f>F10*G10</f>
        <v>7.5060000000000002</v>
      </c>
      <c r="I10" s="28">
        <v>7.5</v>
      </c>
      <c r="J10" s="11" t="s">
        <v>3210</v>
      </c>
    </row>
    <row r="11" spans="1:10" s="11" customFormat="1" ht="24.95" customHeight="1">
      <c r="A11" s="25" t="s">
        <v>3215</v>
      </c>
      <c r="B11" s="17" t="s">
        <v>3216</v>
      </c>
      <c r="C11" s="26">
        <f t="shared" si="0"/>
        <v>31.92</v>
      </c>
      <c r="D11" s="26">
        <f>D12+D13</f>
        <v>31.92</v>
      </c>
    </row>
    <row r="12" spans="1:10" s="11" customFormat="1" ht="24.95" customHeight="1">
      <c r="A12" s="27" t="s">
        <v>3209</v>
      </c>
      <c r="B12" s="17" t="s">
        <v>3217</v>
      </c>
      <c r="C12" s="26">
        <f t="shared" si="0"/>
        <v>4.58</v>
      </c>
      <c r="D12" s="26">
        <v>4.58</v>
      </c>
    </row>
    <row r="13" spans="1:10" s="11" customFormat="1" ht="24.95" customHeight="1">
      <c r="A13" s="27" t="s">
        <v>3212</v>
      </c>
      <c r="B13" s="17" t="s">
        <v>3218</v>
      </c>
      <c r="C13" s="26">
        <f t="shared" si="0"/>
        <v>27.34</v>
      </c>
      <c r="D13" s="26">
        <v>27.34</v>
      </c>
    </row>
    <row r="14" spans="1:10" s="11" customFormat="1" ht="24.95" customHeight="1">
      <c r="A14" s="25" t="s">
        <v>3219</v>
      </c>
      <c r="B14" s="17" t="s">
        <v>3220</v>
      </c>
      <c r="C14" s="26">
        <f t="shared" si="0"/>
        <v>5.05</v>
      </c>
      <c r="D14" s="26">
        <f>D15+D16</f>
        <v>5.05</v>
      </c>
    </row>
    <row r="15" spans="1:10" s="11" customFormat="1" ht="24.95" customHeight="1">
      <c r="A15" s="27" t="s">
        <v>3209</v>
      </c>
      <c r="B15" s="17" t="s">
        <v>3221</v>
      </c>
      <c r="C15" s="26">
        <f t="shared" si="0"/>
        <v>1.8</v>
      </c>
      <c r="D15" s="26">
        <v>1.8</v>
      </c>
    </row>
    <row r="16" spans="1:10" s="11" customFormat="1" ht="24.95" customHeight="1">
      <c r="A16" s="27" t="s">
        <v>3212</v>
      </c>
      <c r="B16" s="17" t="s">
        <v>3222</v>
      </c>
      <c r="C16" s="26">
        <f t="shared" si="0"/>
        <v>3.25</v>
      </c>
      <c r="D16" s="26">
        <v>3.25</v>
      </c>
    </row>
    <row r="17" spans="1:4" s="11" customFormat="1" ht="24.95" customHeight="1">
      <c r="A17" s="25" t="s">
        <v>3223</v>
      </c>
      <c r="B17" s="17" t="s">
        <v>3224</v>
      </c>
      <c r="C17" s="26">
        <f t="shared" si="0"/>
        <v>22.07</v>
      </c>
      <c r="D17" s="26">
        <f>D18+D21</f>
        <v>22.07</v>
      </c>
    </row>
    <row r="18" spans="1:4" s="11" customFormat="1" ht="24.95" customHeight="1">
      <c r="A18" s="27" t="s">
        <v>3209</v>
      </c>
      <c r="B18" s="17" t="s">
        <v>3225</v>
      </c>
      <c r="C18" s="26">
        <f t="shared" si="0"/>
        <v>9.56</v>
      </c>
      <c r="D18" s="26">
        <f>D19+D20</f>
        <v>9.56</v>
      </c>
    </row>
    <row r="19" spans="1:4" s="11" customFormat="1" ht="24.95" customHeight="1">
      <c r="A19" s="27" t="s">
        <v>3226</v>
      </c>
      <c r="B19" s="17"/>
      <c r="C19" s="26">
        <f t="shared" si="0"/>
        <v>5.7</v>
      </c>
      <c r="D19" s="26">
        <v>5.7</v>
      </c>
    </row>
    <row r="20" spans="1:4" s="11" customFormat="1" ht="24.95" customHeight="1">
      <c r="A20" s="27" t="s">
        <v>3227</v>
      </c>
      <c r="B20" s="17" t="s">
        <v>3228</v>
      </c>
      <c r="C20" s="26">
        <f t="shared" si="0"/>
        <v>3.86</v>
      </c>
      <c r="D20" s="26">
        <v>3.86</v>
      </c>
    </row>
    <row r="21" spans="1:4" s="11" customFormat="1" ht="24.95" customHeight="1">
      <c r="A21" s="27" t="s">
        <v>3212</v>
      </c>
      <c r="B21" s="17" t="s">
        <v>3229</v>
      </c>
      <c r="C21" s="26">
        <f t="shared" si="0"/>
        <v>12.51</v>
      </c>
      <c r="D21" s="26">
        <f>D22+D23</f>
        <v>12.51</v>
      </c>
    </row>
    <row r="22" spans="1:4" s="11" customFormat="1" ht="24.95" customHeight="1">
      <c r="A22" s="27" t="s">
        <v>3226</v>
      </c>
      <c r="B22" s="17"/>
      <c r="C22" s="26">
        <f t="shared" si="0"/>
        <v>7.5</v>
      </c>
      <c r="D22" s="26">
        <v>7.5</v>
      </c>
    </row>
    <row r="23" spans="1:4" s="11" customFormat="1" ht="24.95" customHeight="1">
      <c r="A23" s="27" t="s">
        <v>3230</v>
      </c>
      <c r="B23" s="17" t="s">
        <v>3231</v>
      </c>
      <c r="C23" s="26">
        <f t="shared" si="0"/>
        <v>5.01</v>
      </c>
      <c r="D23" s="26">
        <v>5.01</v>
      </c>
    </row>
    <row r="24" spans="1:4" s="11" customFormat="1" ht="24.95" customHeight="1">
      <c r="A24" s="25" t="s">
        <v>3232</v>
      </c>
      <c r="B24" s="17" t="s">
        <v>3233</v>
      </c>
      <c r="C24" s="26">
        <f t="shared" si="0"/>
        <v>4.7300000000000004</v>
      </c>
      <c r="D24" s="26">
        <f>D25+D26</f>
        <v>4.7300000000000004</v>
      </c>
    </row>
    <row r="25" spans="1:4" s="11" customFormat="1" ht="24.95" customHeight="1">
      <c r="A25" s="27" t="s">
        <v>3209</v>
      </c>
      <c r="B25" s="17" t="s">
        <v>3234</v>
      </c>
      <c r="C25" s="26">
        <f t="shared" si="0"/>
        <v>1.68</v>
      </c>
      <c r="D25" s="26">
        <v>1.68</v>
      </c>
    </row>
    <row r="26" spans="1:4" s="11" customFormat="1" ht="24.95" customHeight="1">
      <c r="A26" s="27" t="s">
        <v>3212</v>
      </c>
      <c r="B26" s="17" t="s">
        <v>3235</v>
      </c>
      <c r="C26" s="26">
        <f t="shared" si="0"/>
        <v>3.05</v>
      </c>
      <c r="D26" s="26">
        <v>3.05</v>
      </c>
    </row>
    <row r="27" spans="1:4" s="12" customFormat="1" ht="69.95" customHeight="1">
      <c r="A27" s="533" t="s">
        <v>3236</v>
      </c>
      <c r="B27" s="533"/>
      <c r="C27" s="533"/>
      <c r="D27" s="533"/>
    </row>
    <row r="28" spans="1:4" ht="24.95" customHeight="1">
      <c r="A28" s="540"/>
      <c r="B28" s="540"/>
      <c r="C28" s="540"/>
      <c r="D28" s="540"/>
    </row>
  </sheetData>
  <mergeCells count="3">
    <mergeCell ref="A3:D3"/>
    <mergeCell ref="A27:D27"/>
    <mergeCell ref="A28:D28"/>
  </mergeCells>
  <phoneticPr fontId="94" type="noConversion"/>
  <printOptions horizontalCentered="1"/>
  <pageMargins left="0.70902777777777803" right="0.70902777777777803" top="0.39305555555555599" bottom="0.75" header="0.30902777777777801" footer="0.30902777777777801"/>
  <pageSetup paperSize="9" fitToHeight="200" orientation="portrait"/>
</worksheet>
</file>

<file path=xl/worksheets/sheet3.xml><?xml version="1.0" encoding="utf-8"?>
<worksheet xmlns="http://schemas.openxmlformats.org/spreadsheetml/2006/main" xmlns:r="http://schemas.openxmlformats.org/officeDocument/2006/relationships">
  <sheetPr codeName="Sheet3" filterMode="1">
    <tabColor rgb="FF00B0F0"/>
  </sheetPr>
  <dimension ref="A1:F44"/>
  <sheetViews>
    <sheetView showGridLines="0" showZeros="0" view="pageBreakPreview" topLeftCell="B1" zoomScaleNormal="90" workbookViewId="0">
      <pane ySplit="3" topLeftCell="A4" activePane="bottomLeft" state="frozen"/>
      <selection pane="bottomLeft" activeCell="D30" sqref="D30:D32"/>
    </sheetView>
  </sheetViews>
  <sheetFormatPr defaultColWidth="9" defaultRowHeight="14.25"/>
  <cols>
    <col min="1" max="1" width="14.5" style="134" customWidth="1"/>
    <col min="2" max="2" width="50.75" style="134" customWidth="1"/>
    <col min="3" max="5" width="20.625" style="134" customWidth="1"/>
    <col min="6" max="16384" width="9" style="231"/>
  </cols>
  <sheetData>
    <row r="1" spans="1:6" ht="45" customHeight="1">
      <c r="A1" s="299"/>
      <c r="B1" s="476" t="s">
        <v>127</v>
      </c>
      <c r="C1" s="476"/>
      <c r="D1" s="476"/>
      <c r="E1" s="476"/>
    </row>
    <row r="2" spans="1:6" ht="18.95" customHeight="1">
      <c r="B2" s="404"/>
      <c r="C2" s="302"/>
      <c r="D2" s="302"/>
      <c r="E2" s="405" t="s">
        <v>1</v>
      </c>
    </row>
    <row r="3" spans="1:6" s="401" customFormat="1" ht="45" customHeight="1">
      <c r="A3" s="406" t="s">
        <v>2</v>
      </c>
      <c r="B3" s="305" t="s">
        <v>3</v>
      </c>
      <c r="C3" s="236" t="s">
        <v>128</v>
      </c>
      <c r="D3" s="236" t="s">
        <v>5</v>
      </c>
      <c r="E3" s="236" t="s">
        <v>129</v>
      </c>
      <c r="F3" s="237" t="s">
        <v>7</v>
      </c>
    </row>
    <row r="4" spans="1:6" ht="32.1" customHeight="1">
      <c r="A4" s="407" t="s">
        <v>8</v>
      </c>
      <c r="B4" s="408" t="s">
        <v>9</v>
      </c>
      <c r="C4" s="78">
        <v>156734</v>
      </c>
      <c r="D4" s="391">
        <v>162400</v>
      </c>
      <c r="E4" s="274">
        <v>3.5999999999999997E-2</v>
      </c>
      <c r="F4" s="239" t="str">
        <f t="shared" ref="F4:F40" si="0">IF(LEN(A4)=3,"是",IF(B4&lt;&gt;"",IF(SUM(C4:D4)&lt;&gt;0,"是","否"),"是"))</f>
        <v>是</v>
      </c>
    </row>
    <row r="5" spans="1:6" ht="32.1" customHeight="1">
      <c r="A5" s="312" t="s">
        <v>10</v>
      </c>
      <c r="B5" s="409" t="s">
        <v>11</v>
      </c>
      <c r="C5" s="96">
        <v>97918</v>
      </c>
      <c r="D5" s="410">
        <v>105000</v>
      </c>
      <c r="E5" s="279">
        <v>7.1999999999999995E-2</v>
      </c>
      <c r="F5" s="239" t="str">
        <f t="shared" si="0"/>
        <v>是</v>
      </c>
    </row>
    <row r="6" spans="1:6" ht="32.1" customHeight="1">
      <c r="A6" s="312" t="s">
        <v>12</v>
      </c>
      <c r="B6" s="409" t="s">
        <v>13</v>
      </c>
      <c r="C6" s="96">
        <v>40810</v>
      </c>
      <c r="D6" s="410">
        <v>38800</v>
      </c>
      <c r="E6" s="279">
        <v>-4.9000000000000002E-2</v>
      </c>
      <c r="F6" s="239" t="str">
        <f t="shared" si="0"/>
        <v>是</v>
      </c>
    </row>
    <row r="7" spans="1:6" ht="32.1" customHeight="1">
      <c r="A7" s="312" t="s">
        <v>14</v>
      </c>
      <c r="B7" s="409" t="s">
        <v>15</v>
      </c>
      <c r="C7" s="96">
        <v>17939</v>
      </c>
      <c r="D7" s="410">
        <v>18600</v>
      </c>
      <c r="E7" s="279">
        <v>3.6999999999999998E-2</v>
      </c>
      <c r="F7" s="239" t="str">
        <f t="shared" si="0"/>
        <v>是</v>
      </c>
    </row>
    <row r="8" spans="1:6" customFormat="1" ht="32.1" hidden="1" customHeight="1">
      <c r="A8" s="411" t="s">
        <v>16</v>
      </c>
      <c r="B8" s="412" t="s">
        <v>17</v>
      </c>
      <c r="C8" s="413">
        <v>0</v>
      </c>
      <c r="D8" s="414"/>
      <c r="E8" s="324" t="str">
        <f>IF(C8&gt;0,D8/C8-1,IF(C8&lt;0,-(D8/C8-1),""))</f>
        <v/>
      </c>
      <c r="F8" s="239" t="str">
        <f t="shared" si="0"/>
        <v>否</v>
      </c>
    </row>
    <row r="9" spans="1:6" ht="32.1" customHeight="1">
      <c r="A9" s="312" t="s">
        <v>18</v>
      </c>
      <c r="B9" s="409" t="s">
        <v>19</v>
      </c>
      <c r="C9" s="96"/>
      <c r="D9" s="410"/>
      <c r="E9" s="279"/>
      <c r="F9" s="239" t="str">
        <f t="shared" si="0"/>
        <v>否</v>
      </c>
    </row>
    <row r="10" spans="1:6" customFormat="1" ht="32.1" hidden="1" customHeight="1">
      <c r="A10" s="411" t="s">
        <v>20</v>
      </c>
      <c r="B10" s="412" t="s">
        <v>21</v>
      </c>
      <c r="C10" s="413">
        <v>0</v>
      </c>
      <c r="D10" s="414"/>
      <c r="E10" s="324" t="str">
        <f>IF(C10&gt;0,D10/C10-1,IF(C10&lt;0,-(D10/C10-1),""))</f>
        <v/>
      </c>
      <c r="F10" s="239" t="str">
        <f t="shared" si="0"/>
        <v>否</v>
      </c>
    </row>
    <row r="11" spans="1:6" customFormat="1" ht="32.1" hidden="1" customHeight="1">
      <c r="A11" s="411" t="s">
        <v>22</v>
      </c>
      <c r="B11" s="412" t="s">
        <v>23</v>
      </c>
      <c r="C11" s="413">
        <v>0</v>
      </c>
      <c r="D11" s="414"/>
      <c r="E11" s="324" t="str">
        <f>IF(C11&gt;0,D11/C11-1,IF(C11&lt;0,-(D11/C11-1),""))</f>
        <v/>
      </c>
      <c r="F11" s="239" t="str">
        <f t="shared" si="0"/>
        <v>否</v>
      </c>
    </row>
    <row r="12" spans="1:6" customFormat="1" ht="32.1" hidden="1" customHeight="1">
      <c r="A12" s="411" t="s">
        <v>24</v>
      </c>
      <c r="B12" s="412" t="s">
        <v>25</v>
      </c>
      <c r="C12" s="413">
        <v>0</v>
      </c>
      <c r="D12" s="414"/>
      <c r="E12" s="324" t="str">
        <f>IF(C12&gt;0,D12/C12-1,IF(C12&lt;0,-(D12/C12-1),""))</f>
        <v/>
      </c>
      <c r="F12" s="239" t="str">
        <f t="shared" si="0"/>
        <v>否</v>
      </c>
    </row>
    <row r="13" spans="1:6" customFormat="1" ht="32.1" hidden="1" customHeight="1">
      <c r="A13" s="411" t="s">
        <v>26</v>
      </c>
      <c r="B13" s="412" t="s">
        <v>27</v>
      </c>
      <c r="C13" s="413">
        <v>0</v>
      </c>
      <c r="D13" s="414"/>
      <c r="E13" s="324" t="str">
        <f>IF(C13&gt;0,D13/C13-1,IF(C13&lt;0,-(D13/C13-1),""))</f>
        <v/>
      </c>
      <c r="F13" s="239" t="str">
        <f t="shared" si="0"/>
        <v>否</v>
      </c>
    </row>
    <row r="14" spans="1:6" customFormat="1" ht="32.1" hidden="1" customHeight="1">
      <c r="A14" s="411" t="s">
        <v>28</v>
      </c>
      <c r="B14" s="412" t="s">
        <v>29</v>
      </c>
      <c r="C14" s="413">
        <v>0</v>
      </c>
      <c r="D14" s="414"/>
      <c r="E14" s="324" t="str">
        <f>IF(C14&gt;0,D14/C14-1,IF(C14&lt;0,-(D14/C14-1),""))</f>
        <v/>
      </c>
      <c r="F14" s="239" t="str">
        <f t="shared" si="0"/>
        <v>否</v>
      </c>
    </row>
    <row r="15" spans="1:6" ht="32.1" customHeight="1">
      <c r="A15" s="312" t="s">
        <v>30</v>
      </c>
      <c r="B15" s="409" t="s">
        <v>31</v>
      </c>
      <c r="C15" s="96"/>
      <c r="D15" s="410"/>
      <c r="E15" s="279"/>
      <c r="F15" s="239" t="str">
        <f t="shared" si="0"/>
        <v>否</v>
      </c>
    </row>
    <row r="16" spans="1:6" customFormat="1" ht="32.1" hidden="1" customHeight="1">
      <c r="A16" s="411" t="s">
        <v>32</v>
      </c>
      <c r="B16" s="412" t="s">
        <v>33</v>
      </c>
      <c r="C16" s="413">
        <v>0</v>
      </c>
      <c r="D16" s="414"/>
      <c r="E16" s="324" t="str">
        <f>IF(C16&gt;0,D16/C16-1,IF(C16&lt;0,-(D16/C16-1),""))</f>
        <v/>
      </c>
      <c r="F16" s="239" t="str">
        <f t="shared" si="0"/>
        <v>否</v>
      </c>
    </row>
    <row r="17" spans="1:6" customFormat="1" ht="32.1" hidden="1" customHeight="1">
      <c r="A17" s="411" t="s">
        <v>34</v>
      </c>
      <c r="B17" s="412" t="s">
        <v>35</v>
      </c>
      <c r="C17" s="413">
        <v>0</v>
      </c>
      <c r="D17" s="414"/>
      <c r="E17" s="324" t="str">
        <f>IF(C17&gt;0,D17/C17-1,IF(C17&lt;0,-(D17/C17-1),""))</f>
        <v/>
      </c>
      <c r="F17" s="239" t="str">
        <f t="shared" si="0"/>
        <v>否</v>
      </c>
    </row>
    <row r="18" spans="1:6" customFormat="1" ht="32.1" hidden="1" customHeight="1">
      <c r="A18" s="411" t="s">
        <v>36</v>
      </c>
      <c r="B18" s="412" t="s">
        <v>37</v>
      </c>
      <c r="C18" s="413">
        <v>0</v>
      </c>
      <c r="D18" s="414"/>
      <c r="E18" s="324" t="str">
        <f>IF(C18&gt;0,D18/C18-1,IF(C18&lt;0,-(D18/C18-1),""))</f>
        <v/>
      </c>
      <c r="F18" s="239" t="str">
        <f t="shared" si="0"/>
        <v>否</v>
      </c>
    </row>
    <row r="19" spans="1:6" customFormat="1" ht="32.1" hidden="1" customHeight="1">
      <c r="A19" s="463" t="s">
        <v>130</v>
      </c>
      <c r="B19" s="412" t="s">
        <v>39</v>
      </c>
      <c r="C19" s="413">
        <v>0</v>
      </c>
      <c r="D19" s="414"/>
      <c r="E19" s="324" t="str">
        <f>IF(C19&gt;0,D19/C19-1,IF(C19&lt;0,-(D19/C19-1),""))</f>
        <v/>
      </c>
      <c r="F19" s="239" t="str">
        <f t="shared" si="0"/>
        <v>否</v>
      </c>
    </row>
    <row r="20" spans="1:6" ht="32.1" customHeight="1">
      <c r="A20" s="310" t="s">
        <v>40</v>
      </c>
      <c r="B20" s="408" t="s">
        <v>41</v>
      </c>
      <c r="C20" s="78">
        <v>26319</v>
      </c>
      <c r="D20" s="391">
        <v>27100</v>
      </c>
      <c r="E20" s="275">
        <v>0.03</v>
      </c>
      <c r="F20" s="239" t="str">
        <f t="shared" si="0"/>
        <v>是</v>
      </c>
    </row>
    <row r="21" spans="1:6" ht="32.1" customHeight="1">
      <c r="A21" s="415" t="s">
        <v>42</v>
      </c>
      <c r="B21" s="409" t="s">
        <v>43</v>
      </c>
      <c r="C21" s="96">
        <v>22041</v>
      </c>
      <c r="D21" s="410">
        <v>16800</v>
      </c>
      <c r="E21" s="279">
        <v>-0.23799999999999999</v>
      </c>
      <c r="F21" s="239" t="str">
        <f t="shared" si="0"/>
        <v>是</v>
      </c>
    </row>
    <row r="22" spans="1:6" ht="32.1" customHeight="1">
      <c r="A22" s="312" t="s">
        <v>44</v>
      </c>
      <c r="B22" s="416" t="s">
        <v>45</v>
      </c>
      <c r="C22" s="96">
        <v>588</v>
      </c>
      <c r="D22" s="410"/>
      <c r="E22" s="279">
        <v>-1</v>
      </c>
      <c r="F22" s="239" t="str">
        <f t="shared" si="0"/>
        <v>是</v>
      </c>
    </row>
    <row r="23" spans="1:6" ht="32.1" customHeight="1">
      <c r="A23" s="312" t="s">
        <v>46</v>
      </c>
      <c r="B23" s="409" t="s">
        <v>47</v>
      </c>
      <c r="C23" s="96"/>
      <c r="D23" s="410"/>
      <c r="E23" s="279"/>
      <c r="F23" s="239" t="str">
        <f t="shared" si="0"/>
        <v>否</v>
      </c>
    </row>
    <row r="24" spans="1:6" ht="32.1" customHeight="1">
      <c r="A24" s="312" t="s">
        <v>48</v>
      </c>
      <c r="B24" s="409" t="s">
        <v>49</v>
      </c>
      <c r="C24" s="96"/>
      <c r="D24" s="410"/>
      <c r="E24" s="279"/>
      <c r="F24" s="239" t="str">
        <f t="shared" si="0"/>
        <v>否</v>
      </c>
    </row>
    <row r="25" spans="1:6" ht="32.1" customHeight="1">
      <c r="A25" s="312" t="s">
        <v>50</v>
      </c>
      <c r="B25" s="409" t="s">
        <v>51</v>
      </c>
      <c r="C25" s="96">
        <v>3314</v>
      </c>
      <c r="D25" s="410">
        <v>10000</v>
      </c>
      <c r="E25" s="279">
        <v>2.0179999999999998</v>
      </c>
      <c r="F25" s="239" t="str">
        <f t="shared" si="0"/>
        <v>是</v>
      </c>
    </row>
    <row r="26" spans="1:6" customFormat="1" ht="32.1" hidden="1" customHeight="1">
      <c r="A26" s="411" t="s">
        <v>52</v>
      </c>
      <c r="B26" s="412" t="s">
        <v>53</v>
      </c>
      <c r="C26" s="413">
        <v>0</v>
      </c>
      <c r="D26" s="414"/>
      <c r="E26" s="324" t="str">
        <f>IF(C26&gt;0,D26/C26-1,IF(C26&lt;0,-(D26/C26-1),""))</f>
        <v/>
      </c>
      <c r="F26" s="239" t="str">
        <f t="shared" si="0"/>
        <v>否</v>
      </c>
    </row>
    <row r="27" spans="1:6" ht="32.1" customHeight="1">
      <c r="A27" s="312" t="s">
        <v>54</v>
      </c>
      <c r="B27" s="409" t="s">
        <v>55</v>
      </c>
      <c r="C27" s="96"/>
      <c r="D27" s="410"/>
      <c r="E27" s="279"/>
      <c r="F27" s="239" t="str">
        <f t="shared" si="0"/>
        <v>否</v>
      </c>
    </row>
    <row r="28" spans="1:6" ht="32.1" customHeight="1">
      <c r="A28" s="312" t="s">
        <v>56</v>
      </c>
      <c r="B28" s="409" t="s">
        <v>57</v>
      </c>
      <c r="C28" s="96">
        <v>67</v>
      </c>
      <c r="D28" s="410"/>
      <c r="E28" s="279">
        <v>-1</v>
      </c>
      <c r="F28" s="239" t="str">
        <f t="shared" si="0"/>
        <v>是</v>
      </c>
    </row>
    <row r="29" spans="1:6" ht="32.1" customHeight="1">
      <c r="A29" s="312"/>
      <c r="B29" s="409"/>
      <c r="C29" s="96"/>
      <c r="D29" s="410"/>
      <c r="E29" s="279"/>
      <c r="F29" s="239" t="str">
        <f t="shared" si="0"/>
        <v>是</v>
      </c>
    </row>
    <row r="30" spans="1:6" s="301" customFormat="1" ht="32.1" customHeight="1">
      <c r="A30" s="417"/>
      <c r="B30" s="418" t="s">
        <v>131</v>
      </c>
      <c r="C30" s="78">
        <v>183053</v>
      </c>
      <c r="D30" s="391">
        <v>189500</v>
      </c>
      <c r="E30" s="275">
        <v>3.5000000000000003E-2</v>
      </c>
      <c r="F30" s="239" t="str">
        <f t="shared" si="0"/>
        <v>是</v>
      </c>
    </row>
    <row r="31" spans="1:6" ht="32.1" customHeight="1">
      <c r="A31" s="310">
        <v>105</v>
      </c>
      <c r="B31" s="419" t="s">
        <v>59</v>
      </c>
      <c r="C31" s="96"/>
      <c r="D31" s="391"/>
      <c r="E31" s="275"/>
      <c r="F31" s="239" t="str">
        <f t="shared" si="0"/>
        <v>是</v>
      </c>
    </row>
    <row r="32" spans="1:6" ht="32.1" customHeight="1">
      <c r="A32" s="420">
        <v>110</v>
      </c>
      <c r="B32" s="421" t="s">
        <v>60</v>
      </c>
      <c r="C32" s="280">
        <v>152549</v>
      </c>
      <c r="D32" s="280">
        <v>165846</v>
      </c>
      <c r="E32" s="275">
        <v>8.6999999999999994E-2</v>
      </c>
      <c r="F32" s="239" t="str">
        <f t="shared" si="0"/>
        <v>是</v>
      </c>
    </row>
    <row r="33" spans="1:6" ht="32.1" customHeight="1">
      <c r="A33" s="331">
        <v>11001</v>
      </c>
      <c r="B33" s="287" t="s">
        <v>61</v>
      </c>
      <c r="C33" s="96">
        <v>520</v>
      </c>
      <c r="D33" s="410"/>
      <c r="E33" s="275">
        <v>-1</v>
      </c>
      <c r="F33" s="239" t="str">
        <f t="shared" si="0"/>
        <v>是</v>
      </c>
    </row>
    <row r="34" spans="1:6" ht="32.1" customHeight="1">
      <c r="A34" s="331"/>
      <c r="B34" s="287" t="s">
        <v>62</v>
      </c>
      <c r="C34" s="96">
        <v>29811</v>
      </c>
      <c r="D34" s="410">
        <v>28000</v>
      </c>
      <c r="E34" s="275">
        <v>-6.0999999999999999E-2</v>
      </c>
      <c r="F34" s="239" t="str">
        <f t="shared" si="0"/>
        <v>是</v>
      </c>
    </row>
    <row r="35" spans="1:6" ht="32.1" customHeight="1">
      <c r="A35" s="331">
        <v>11006</v>
      </c>
      <c r="B35" s="287" t="s">
        <v>132</v>
      </c>
      <c r="C35" s="96"/>
      <c r="D35" s="410"/>
      <c r="E35" s="275"/>
      <c r="F35" s="239" t="str">
        <f t="shared" si="0"/>
        <v>否</v>
      </c>
    </row>
    <row r="36" spans="1:6" ht="32.1" customHeight="1">
      <c r="A36" s="331">
        <v>11008</v>
      </c>
      <c r="B36" s="287" t="s">
        <v>63</v>
      </c>
      <c r="C36" s="96">
        <v>160</v>
      </c>
      <c r="D36" s="410"/>
      <c r="E36" s="275">
        <v>-1</v>
      </c>
      <c r="F36" s="239" t="str">
        <f t="shared" si="0"/>
        <v>是</v>
      </c>
    </row>
    <row r="37" spans="1:6" ht="32.1" customHeight="1">
      <c r="A37" s="331">
        <v>11009</v>
      </c>
      <c r="B37" s="287" t="s">
        <v>64</v>
      </c>
      <c r="C37" s="96">
        <v>65648</v>
      </c>
      <c r="D37" s="410">
        <v>97846</v>
      </c>
      <c r="E37" s="275">
        <v>0.49</v>
      </c>
      <c r="F37" s="239" t="str">
        <f t="shared" si="0"/>
        <v>是</v>
      </c>
    </row>
    <row r="38" spans="1:6" s="402" customFormat="1" ht="32.1" hidden="1" customHeight="1">
      <c r="A38" s="422">
        <v>11013</v>
      </c>
      <c r="B38" s="423" t="s">
        <v>65</v>
      </c>
      <c r="C38" s="413">
        <v>0</v>
      </c>
      <c r="D38" s="414"/>
      <c r="E38" s="275"/>
      <c r="F38" s="239" t="str">
        <f t="shared" si="0"/>
        <v>否</v>
      </c>
    </row>
    <row r="39" spans="1:6" s="403" customFormat="1" ht="32.1" customHeight="1">
      <c r="A39" s="331">
        <v>11015</v>
      </c>
      <c r="B39" s="291" t="s">
        <v>66</v>
      </c>
      <c r="C39" s="96">
        <v>56410</v>
      </c>
      <c r="D39" s="410">
        <v>40000</v>
      </c>
      <c r="E39" s="275">
        <v>-0.28999999999999998</v>
      </c>
      <c r="F39" s="239" t="str">
        <f t="shared" si="0"/>
        <v>是</v>
      </c>
    </row>
    <row r="40" spans="1:6" ht="32.1" customHeight="1">
      <c r="A40" s="424"/>
      <c r="B40" s="425" t="s">
        <v>67</v>
      </c>
      <c r="C40" s="78">
        <v>335602</v>
      </c>
      <c r="D40" s="391">
        <v>355346</v>
      </c>
      <c r="E40" s="275">
        <v>5.8999999999999997E-2</v>
      </c>
      <c r="F40" s="239" t="str">
        <f t="shared" si="0"/>
        <v>是</v>
      </c>
    </row>
    <row r="41" spans="1:6">
      <c r="D41" s="426"/>
    </row>
    <row r="42" spans="1:6">
      <c r="D42" s="426"/>
    </row>
    <row r="43" spans="1:6">
      <c r="D43" s="426"/>
    </row>
    <row r="44" spans="1:6">
      <c r="D44" s="426"/>
    </row>
  </sheetData>
  <autoFilter ref="A3:F40">
    <filterColumn colId="5">
      <filters>
        <filter val="是"/>
      </filters>
    </filterColumn>
    <extLst/>
  </autoFilter>
  <mergeCells count="1">
    <mergeCell ref="B1:E1"/>
  </mergeCells>
  <phoneticPr fontId="94" type="noConversion"/>
  <conditionalFormatting sqref="E2">
    <cfRule type="cellIs" dxfId="1427" priority="35" stopIfTrue="1" operator="lessThanOrEqual">
      <formula>-1</formula>
    </cfRule>
  </conditionalFormatting>
  <conditionalFormatting sqref="A31:B31">
    <cfRule type="expression" dxfId="1426" priority="41" stopIfTrue="1">
      <formula>"len($A:$A)=3"</formula>
    </cfRule>
  </conditionalFormatting>
  <conditionalFormatting sqref="C31">
    <cfRule type="expression" dxfId="1425" priority="4" stopIfTrue="1">
      <formula>"len($A:$A)=3"</formula>
    </cfRule>
    <cfRule type="expression" dxfId="1424" priority="3" stopIfTrue="1">
      <formula>"len($A:$A)=3"</formula>
    </cfRule>
  </conditionalFormatting>
  <conditionalFormatting sqref="C32:D32">
    <cfRule type="expression" dxfId="1423" priority="2" stopIfTrue="1">
      <formula>"len($A:$A)=3"</formula>
    </cfRule>
    <cfRule type="expression" dxfId="1422" priority="1" stopIfTrue="1">
      <formula>"len($A:$A)=3"</formula>
    </cfRule>
  </conditionalFormatting>
  <conditionalFormatting sqref="B38:B39">
    <cfRule type="expression" dxfId="1421" priority="9" stopIfTrue="1">
      <formula>"len($A:$A)=3"</formula>
    </cfRule>
    <cfRule type="expression" dxfId="1420" priority="10" stopIfTrue="1">
      <formula>"len($A:$A)=3"</formula>
    </cfRule>
  </conditionalFormatting>
  <conditionalFormatting sqref="C33:C34">
    <cfRule type="expression" dxfId="1419" priority="39" stopIfTrue="1">
      <formula>"len($A:$A)=3"</formula>
    </cfRule>
  </conditionalFormatting>
  <conditionalFormatting sqref="C36:C39">
    <cfRule type="expression" dxfId="1418" priority="37" stopIfTrue="1">
      <formula>"len($A:$A)=3"</formula>
    </cfRule>
  </conditionalFormatting>
  <conditionalFormatting sqref="F4:F58">
    <cfRule type="cellIs" dxfId="1417" priority="25" stopIfTrue="1" operator="lessThan">
      <formula>0</formula>
    </cfRule>
  </conditionalFormatting>
  <conditionalFormatting sqref="A4:C28 D4">
    <cfRule type="expression" dxfId="1416" priority="31" stopIfTrue="1">
      <formula>"len($A:$A)=3"</formula>
    </cfRule>
  </conditionalFormatting>
  <conditionalFormatting sqref="B4:C6 D4">
    <cfRule type="expression" dxfId="1415" priority="34" stopIfTrue="1">
      <formula>"len($A:$A)=3"</formula>
    </cfRule>
  </conditionalFormatting>
  <conditionalFormatting sqref="B7:C8">
    <cfRule type="expression" dxfId="1414" priority="33" stopIfTrue="1">
      <formula>"len($A:$A)=3"</formula>
    </cfRule>
  </conditionalFormatting>
  <conditionalFormatting sqref="A29:C29 C39 B40:C58 D40:D44">
    <cfRule type="expression" dxfId="1413" priority="42" stopIfTrue="1">
      <formula>"len($A:$A)=3"</formula>
    </cfRule>
  </conditionalFormatting>
  <conditionalFormatting sqref="B29:C29 B31 C32:C34 D32 C38:C39">
    <cfRule type="expression" dxfId="1412" priority="54" stopIfTrue="1">
      <formula>"len($A:$A)=3"</formula>
    </cfRule>
  </conditionalFormatting>
  <conditionalFormatting sqref="A32:B32 A35:C35">
    <cfRule type="expression" dxfId="1411" priority="14" stopIfTrue="1">
      <formula>"len($A:$A)=3"</formula>
    </cfRule>
  </conditionalFormatting>
  <conditionalFormatting sqref="B32:B34 B39">
    <cfRule type="expression" dxfId="1410" priority="15" stopIfTrue="1">
      <formula>"len($A:$A)=3"</formula>
    </cfRule>
  </conditionalFormatting>
  <conditionalFormatting sqref="C32:C34 D32">
    <cfRule type="expression" dxfId="1409" priority="40" stopIfTrue="1">
      <formula>"len($A:$A)=3"</formula>
    </cfRule>
  </conditionalFormatting>
  <conditionalFormatting sqref="A33:B34">
    <cfRule type="expression" dxfId="1408" priority="13" stopIfTrue="1">
      <formula>"len($A:$A)=3"</formula>
    </cfRule>
  </conditionalFormatting>
  <conditionalFormatting sqref="A36:B44">
    <cfRule type="expression" dxfId="1407" priority="11" stopIfTrue="1">
      <formula>"len($A:$A)=3"</formula>
    </cfRule>
  </conditionalFormatting>
  <conditionalFormatting sqref="A38:B39">
    <cfRule type="expression" dxfId="1406" priority="8"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sheetPr codeName="Sheet30">
    <pageSetUpPr fitToPage="1"/>
  </sheetPr>
  <dimension ref="A1:F20"/>
  <sheetViews>
    <sheetView workbookViewId="0">
      <selection activeCell="I13" sqref="I13"/>
    </sheetView>
  </sheetViews>
  <sheetFormatPr defaultColWidth="8.875" defaultRowHeight="13.5"/>
  <cols>
    <col min="1" max="1" width="8.875" style="13"/>
    <col min="2" max="2" width="49.375" style="13" customWidth="1"/>
    <col min="3" max="6" width="20.625" style="13" customWidth="1"/>
    <col min="7" max="16384" width="8.875" style="13"/>
  </cols>
  <sheetData>
    <row r="1" spans="1:6">
      <c r="A1" s="18"/>
    </row>
    <row r="2" spans="1:6" ht="45" customHeight="1">
      <c r="A2" s="543" t="s">
        <v>3237</v>
      </c>
      <c r="B2" s="543"/>
      <c r="C2" s="543"/>
      <c r="D2" s="543"/>
      <c r="E2" s="543"/>
      <c r="F2" s="543"/>
    </row>
    <row r="3" spans="1:6" s="11" customFormat="1" ht="18" customHeight="1">
      <c r="B3" s="544" t="s">
        <v>3147</v>
      </c>
      <c r="C3" s="545"/>
      <c r="D3" s="545"/>
      <c r="E3" s="545"/>
      <c r="F3" s="545"/>
    </row>
    <row r="4" spans="1:6" s="11" customFormat="1" ht="30" customHeight="1">
      <c r="A4" s="546" t="s">
        <v>3</v>
      </c>
      <c r="B4" s="546"/>
      <c r="C4" s="15" t="s">
        <v>3153</v>
      </c>
      <c r="D4" s="15" t="s">
        <v>3205</v>
      </c>
      <c r="E4" s="15" t="s">
        <v>3206</v>
      </c>
      <c r="F4" s="15" t="s">
        <v>3238</v>
      </c>
    </row>
    <row r="5" spans="1:6" s="11" customFormat="1" ht="30" customHeight="1">
      <c r="A5" s="20" t="s">
        <v>3239</v>
      </c>
      <c r="B5" s="20"/>
      <c r="C5" s="17" t="s">
        <v>3154</v>
      </c>
      <c r="D5" s="21">
        <f>E5</f>
        <v>184.71</v>
      </c>
      <c r="E5" s="21">
        <f>E6+E7</f>
        <v>184.71</v>
      </c>
      <c r="F5" s="21"/>
    </row>
    <row r="6" spans="1:6" s="11" customFormat="1" ht="30" customHeight="1">
      <c r="A6" s="542" t="s">
        <v>3240</v>
      </c>
      <c r="B6" s="542"/>
      <c r="C6" s="17" t="s">
        <v>3155</v>
      </c>
      <c r="D6" s="21">
        <f t="shared" ref="D6:D7" si="0">E6</f>
        <v>55.66</v>
      </c>
      <c r="E6" s="21">
        <v>55.66</v>
      </c>
      <c r="F6" s="21"/>
    </row>
    <row r="7" spans="1:6" s="11" customFormat="1" ht="30" customHeight="1">
      <c r="A7" s="542" t="s">
        <v>3241</v>
      </c>
      <c r="B7" s="542"/>
      <c r="C7" s="17" t="s">
        <v>3156</v>
      </c>
      <c r="D7" s="21">
        <f t="shared" si="0"/>
        <v>129.05000000000001</v>
      </c>
      <c r="E7" s="21">
        <v>129.05000000000001</v>
      </c>
      <c r="F7" s="21"/>
    </row>
    <row r="8" spans="1:6" s="11" customFormat="1" ht="30" customHeight="1">
      <c r="A8" s="541" t="s">
        <v>3242</v>
      </c>
      <c r="B8" s="541"/>
      <c r="C8" s="17" t="s">
        <v>3157</v>
      </c>
      <c r="D8" s="21"/>
      <c r="E8" s="21"/>
      <c r="F8" s="21"/>
    </row>
    <row r="9" spans="1:6" s="11" customFormat="1" ht="30" customHeight="1">
      <c r="A9" s="542" t="s">
        <v>3240</v>
      </c>
      <c r="B9" s="542"/>
      <c r="C9" s="17" t="s">
        <v>3158</v>
      </c>
      <c r="D9" s="21"/>
      <c r="E9" s="21"/>
      <c r="F9" s="21"/>
    </row>
    <row r="10" spans="1:6" s="11" customFormat="1" ht="30" customHeight="1">
      <c r="A10" s="542" t="s">
        <v>3241</v>
      </c>
      <c r="B10" s="542"/>
      <c r="C10" s="17" t="s">
        <v>3159</v>
      </c>
      <c r="D10" s="21"/>
      <c r="E10" s="21"/>
      <c r="F10" s="21"/>
    </row>
    <row r="11" spans="1:6" s="12" customFormat="1" ht="41.1" customHeight="1">
      <c r="A11" s="538" t="s">
        <v>3243</v>
      </c>
      <c r="B11" s="538"/>
      <c r="C11" s="538"/>
      <c r="D11" s="538"/>
      <c r="E11" s="538"/>
      <c r="F11" s="538"/>
    </row>
    <row r="14" spans="1:6" ht="19.5">
      <c r="A14" s="22"/>
    </row>
    <row r="15" spans="1:6" ht="18.95" customHeight="1">
      <c r="A15" s="23"/>
    </row>
    <row r="16" spans="1:6" ht="29.1" customHeight="1"/>
    <row r="17" spans="1:1" ht="29.1" customHeight="1"/>
    <row r="18" spans="1:1" ht="29.1" customHeight="1"/>
    <row r="19" spans="1:1" ht="29.1" customHeight="1"/>
    <row r="20" spans="1:1" ht="30" customHeight="1">
      <c r="A20" s="23"/>
    </row>
  </sheetData>
  <mergeCells count="9">
    <mergeCell ref="A8:B8"/>
    <mergeCell ref="A9:B9"/>
    <mergeCell ref="A10:B10"/>
    <mergeCell ref="A11:F11"/>
    <mergeCell ref="A2:F2"/>
    <mergeCell ref="B3:F3"/>
    <mergeCell ref="A4:B4"/>
    <mergeCell ref="A6:B6"/>
    <mergeCell ref="A7:B7"/>
  </mergeCells>
  <phoneticPr fontId="94" type="noConversion"/>
  <printOptions horizontalCentered="1"/>
  <pageMargins left="0.70902777777777803" right="0.70902777777777803" top="1.1013888888888901" bottom="0.75" header="0.30902777777777801" footer="0.30902777777777801"/>
  <pageSetup paperSize="9" scale="95" fitToHeight="200" orientation="landscape"/>
</worksheet>
</file>

<file path=xl/worksheets/sheet31.xml><?xml version="1.0" encoding="utf-8"?>
<worksheet xmlns="http://schemas.openxmlformats.org/spreadsheetml/2006/main" xmlns:r="http://schemas.openxmlformats.org/officeDocument/2006/relationships">
  <sheetPr codeName="Sheet31">
    <pageSetUpPr fitToPage="1"/>
  </sheetPr>
  <dimension ref="A1:F9"/>
  <sheetViews>
    <sheetView tabSelected="1" workbookViewId="0">
      <selection activeCell="F17" sqref="F17"/>
    </sheetView>
  </sheetViews>
  <sheetFormatPr defaultColWidth="8.875" defaultRowHeight="13.5"/>
  <cols>
    <col min="1" max="1" width="8.875" style="13"/>
    <col min="2" max="6" width="24.25" style="13" customWidth="1"/>
    <col min="7" max="16384" width="8.875" style="13"/>
  </cols>
  <sheetData>
    <row r="1" spans="1:6" ht="24" customHeight="1"/>
    <row r="2" spans="1:6" ht="26.25">
      <c r="A2" s="543" t="s">
        <v>3244</v>
      </c>
      <c r="B2" s="547"/>
      <c r="C2" s="547"/>
      <c r="D2" s="547"/>
      <c r="E2" s="547"/>
      <c r="F2" s="547"/>
    </row>
    <row r="3" spans="1:6" ht="23.1" customHeight="1">
      <c r="A3" s="548" t="s">
        <v>3147</v>
      </c>
      <c r="B3" s="548"/>
      <c r="C3" s="548"/>
      <c r="D3" s="548"/>
      <c r="E3" s="548"/>
      <c r="F3" s="548"/>
    </row>
    <row r="4" spans="1:6" s="11" customFormat="1" ht="30" customHeight="1">
      <c r="A4" s="14" t="s">
        <v>3245</v>
      </c>
      <c r="B4" s="15" t="s">
        <v>3110</v>
      </c>
      <c r="C4" s="15" t="s">
        <v>3246</v>
      </c>
      <c r="D4" s="15" t="s">
        <v>3247</v>
      </c>
      <c r="E4" s="15" t="s">
        <v>3248</v>
      </c>
      <c r="F4" s="15" t="s">
        <v>3249</v>
      </c>
    </row>
    <row r="5" spans="1:6" s="11" customFormat="1" ht="45" customHeight="1">
      <c r="A5" s="16">
        <v>1</v>
      </c>
      <c r="B5" s="549" t="s">
        <v>3290</v>
      </c>
      <c r="C5" s="550" t="s">
        <v>3250</v>
      </c>
      <c r="D5" s="551"/>
      <c r="E5" s="551" t="s">
        <v>3251</v>
      </c>
      <c r="F5" s="551"/>
    </row>
    <row r="6" spans="1:6" s="11" customFormat="1" ht="45" customHeight="1">
      <c r="A6" s="16">
        <v>2</v>
      </c>
      <c r="B6" s="549"/>
      <c r="C6" s="550"/>
      <c r="D6" s="551"/>
      <c r="E6" s="551"/>
      <c r="F6" s="551"/>
    </row>
    <row r="7" spans="1:6" s="11" customFormat="1" ht="45" customHeight="1">
      <c r="A7" s="16" t="s">
        <v>3252</v>
      </c>
      <c r="B7" s="549"/>
      <c r="C7" s="550"/>
      <c r="D7" s="551"/>
      <c r="E7" s="551"/>
      <c r="F7" s="551"/>
    </row>
    <row r="8" spans="1:6" s="12" customFormat="1" ht="33" customHeight="1">
      <c r="A8" s="538" t="s">
        <v>3253</v>
      </c>
      <c r="B8" s="538"/>
      <c r="C8" s="538"/>
      <c r="D8" s="538"/>
      <c r="E8" s="538"/>
      <c r="F8" s="538"/>
    </row>
    <row r="9" spans="1:6" ht="28.5" customHeight="1">
      <c r="A9" s="569" t="s">
        <v>3316</v>
      </c>
      <c r="B9" s="569"/>
      <c r="C9" s="569"/>
      <c r="D9" s="569"/>
      <c r="E9" s="569"/>
      <c r="F9" s="569"/>
    </row>
  </sheetData>
  <mergeCells count="9">
    <mergeCell ref="A9:F9"/>
    <mergeCell ref="A2:F2"/>
    <mergeCell ref="A3:F3"/>
    <mergeCell ref="A8:F8"/>
    <mergeCell ref="B5:B7"/>
    <mergeCell ref="C5:C7"/>
    <mergeCell ref="D5:D7"/>
    <mergeCell ref="E5:E7"/>
    <mergeCell ref="F5:F7"/>
  </mergeCells>
  <phoneticPr fontId="94" type="noConversion"/>
  <printOptions horizontalCentered="1"/>
  <pageMargins left="0.70902777777777803" right="0.70902777777777803" top="0.75" bottom="0.75" header="0.30902777777777801" footer="0.30902777777777801"/>
  <pageSetup paperSize="9" fitToHeight="200" orientation="landscape"/>
</worksheet>
</file>

<file path=xl/worksheets/sheet32.xml><?xml version="1.0" encoding="utf-8"?>
<worksheet xmlns="http://schemas.openxmlformats.org/spreadsheetml/2006/main" xmlns:r="http://schemas.openxmlformats.org/officeDocument/2006/relationships">
  <sheetPr codeName="Sheet32">
    <pageSetUpPr fitToPage="1"/>
  </sheetPr>
  <dimension ref="A2:J12"/>
  <sheetViews>
    <sheetView workbookViewId="0">
      <selection activeCell="E9" sqref="E9"/>
    </sheetView>
  </sheetViews>
  <sheetFormatPr defaultColWidth="8" defaultRowHeight="12"/>
  <cols>
    <col min="1" max="1" width="25.375" style="7"/>
    <col min="2" max="2" width="23.75" style="7" customWidth="1"/>
    <col min="3" max="5" width="20.625" style="7" customWidth="1"/>
    <col min="6" max="6" width="14.375" style="7" customWidth="1"/>
    <col min="7" max="7" width="20.625" style="7" customWidth="1"/>
    <col min="8" max="9" width="13.375" style="7" customWidth="1"/>
    <col min="10" max="10" width="15.5" style="7" customWidth="1"/>
    <col min="11" max="16384" width="8" style="7"/>
  </cols>
  <sheetData>
    <row r="2" spans="1:10" ht="39" customHeight="1">
      <c r="A2" s="555" t="s">
        <v>3273</v>
      </c>
      <c r="B2" s="556"/>
      <c r="C2" s="556"/>
      <c r="D2" s="556"/>
      <c r="E2" s="556"/>
      <c r="F2" s="556"/>
      <c r="G2" s="556"/>
      <c r="H2" s="556"/>
      <c r="I2" s="556"/>
      <c r="J2" s="556"/>
    </row>
    <row r="3" spans="1:10" ht="23.1" customHeight="1">
      <c r="A3" s="8"/>
    </row>
    <row r="4" spans="1:10" s="5" customFormat="1" ht="44.25" customHeight="1">
      <c r="A4" s="9" t="s">
        <v>3254</v>
      </c>
      <c r="B4" s="9" t="s">
        <v>3255</v>
      </c>
      <c r="C4" s="9" t="s">
        <v>3256</v>
      </c>
      <c r="D4" s="9" t="s">
        <v>3257</v>
      </c>
      <c r="E4" s="9" t="s">
        <v>3258</v>
      </c>
      <c r="F4" s="9" t="s">
        <v>3259</v>
      </c>
      <c r="G4" s="9" t="s">
        <v>3260</v>
      </c>
      <c r="H4" s="9" t="s">
        <v>3261</v>
      </c>
      <c r="I4" s="9" t="s">
        <v>3262</v>
      </c>
      <c r="J4" s="9" t="s">
        <v>3263</v>
      </c>
    </row>
    <row r="5" spans="1:10" ht="18.75">
      <c r="A5" s="10">
        <v>1</v>
      </c>
      <c r="B5" s="10">
        <v>2</v>
      </c>
      <c r="C5" s="10">
        <v>3</v>
      </c>
      <c r="D5" s="10">
        <v>4</v>
      </c>
      <c r="E5" s="10">
        <v>5</v>
      </c>
      <c r="F5" s="10">
        <v>6</v>
      </c>
      <c r="G5" s="10">
        <v>7</v>
      </c>
      <c r="H5" s="10">
        <v>8</v>
      </c>
      <c r="I5" s="10">
        <v>9</v>
      </c>
      <c r="J5" s="10">
        <v>10</v>
      </c>
    </row>
    <row r="6" spans="1:10" ht="34.5" customHeight="1">
      <c r="A6" s="557" t="s">
        <v>3274</v>
      </c>
      <c r="B6" s="557" t="s">
        <v>3275</v>
      </c>
      <c r="C6" s="557" t="s">
        <v>3268</v>
      </c>
      <c r="D6" s="466" t="s">
        <v>3269</v>
      </c>
      <c r="E6" s="466" t="s">
        <v>3280</v>
      </c>
      <c r="F6" s="466" t="s">
        <v>3281</v>
      </c>
      <c r="G6" s="10">
        <v>13.52</v>
      </c>
      <c r="H6" s="466" t="s">
        <v>3282</v>
      </c>
      <c r="I6" s="10"/>
      <c r="J6" s="468" t="s">
        <v>3291</v>
      </c>
    </row>
    <row r="7" spans="1:10" ht="35.1" customHeight="1">
      <c r="A7" s="558"/>
      <c r="B7" s="558"/>
      <c r="C7" s="558"/>
      <c r="D7" s="466" t="s">
        <v>3270</v>
      </c>
      <c r="E7" s="466" t="s">
        <v>3283</v>
      </c>
      <c r="F7" s="466" t="s">
        <v>3281</v>
      </c>
      <c r="G7" s="467">
        <v>1</v>
      </c>
      <c r="H7" s="10"/>
      <c r="I7" s="10"/>
      <c r="J7" s="469" t="s">
        <v>3292</v>
      </c>
    </row>
    <row r="8" spans="1:10" ht="35.1" customHeight="1">
      <c r="A8" s="558"/>
      <c r="B8" s="558"/>
      <c r="C8" s="559"/>
      <c r="D8" s="466" t="s">
        <v>3271</v>
      </c>
      <c r="E8" s="466" t="s">
        <v>3284</v>
      </c>
      <c r="F8" s="466" t="s">
        <v>3281</v>
      </c>
      <c r="G8" s="467">
        <v>1</v>
      </c>
      <c r="H8" s="10"/>
      <c r="I8" s="10"/>
      <c r="J8" s="469" t="s">
        <v>3293</v>
      </c>
    </row>
    <row r="9" spans="1:10" s="6" customFormat="1" ht="35.1" customHeight="1">
      <c r="A9" s="558"/>
      <c r="B9" s="558"/>
      <c r="C9" s="557" t="s">
        <v>3272</v>
      </c>
      <c r="D9" s="465" t="s">
        <v>3276</v>
      </c>
      <c r="E9" s="466" t="s">
        <v>3285</v>
      </c>
      <c r="F9" s="466" t="s">
        <v>3281</v>
      </c>
      <c r="G9" s="10"/>
      <c r="H9" s="466" t="s">
        <v>3289</v>
      </c>
      <c r="I9" s="10"/>
      <c r="J9" s="466" t="s">
        <v>3294</v>
      </c>
    </row>
    <row r="10" spans="1:10" ht="35.1" customHeight="1">
      <c r="A10" s="558"/>
      <c r="B10" s="558"/>
      <c r="C10" s="559"/>
      <c r="D10" s="465" t="s">
        <v>3277</v>
      </c>
      <c r="E10" s="466" t="s">
        <v>3286</v>
      </c>
      <c r="F10" s="466" t="s">
        <v>3281</v>
      </c>
      <c r="G10" s="467">
        <v>0.99</v>
      </c>
      <c r="H10" s="10"/>
      <c r="I10" s="10"/>
      <c r="J10" s="466" t="s">
        <v>3295</v>
      </c>
    </row>
    <row r="11" spans="1:10" ht="35.1" customHeight="1">
      <c r="A11" s="559"/>
      <c r="B11" s="559"/>
      <c r="C11" s="465" t="s">
        <v>3278</v>
      </c>
      <c r="D11" s="464" t="s">
        <v>3279</v>
      </c>
      <c r="E11" s="466" t="s">
        <v>3287</v>
      </c>
      <c r="F11" s="466" t="s">
        <v>3288</v>
      </c>
      <c r="G11" s="467">
        <v>0.9</v>
      </c>
      <c r="H11" s="10"/>
      <c r="I11" s="10"/>
      <c r="J11" s="10"/>
    </row>
    <row r="12" spans="1:10" ht="35.1" customHeight="1">
      <c r="A12" s="552" t="s">
        <v>3296</v>
      </c>
      <c r="B12" s="553"/>
      <c r="C12" s="553"/>
      <c r="D12" s="553"/>
      <c r="E12" s="553"/>
      <c r="F12" s="553"/>
      <c r="G12" s="553"/>
      <c r="H12" s="553"/>
      <c r="I12" s="553"/>
      <c r="J12" s="554"/>
    </row>
  </sheetData>
  <mergeCells count="6">
    <mergeCell ref="A12:J12"/>
    <mergeCell ref="A2:J2"/>
    <mergeCell ref="A6:A11"/>
    <mergeCell ref="B6:B11"/>
    <mergeCell ref="C6:C8"/>
    <mergeCell ref="C9:C10"/>
  </mergeCells>
  <phoneticPr fontId="94" type="noConversion"/>
  <pageMargins left="0.75" right="0.75" top="1" bottom="1" header="0.50902777777777797" footer="0.50902777777777797"/>
  <pageSetup paperSize="9" scale="70" orientation="landscape"/>
</worksheet>
</file>

<file path=xl/worksheets/sheet33.xml><?xml version="1.0" encoding="utf-8"?>
<worksheet xmlns="http://schemas.openxmlformats.org/spreadsheetml/2006/main" xmlns:r="http://schemas.openxmlformats.org/officeDocument/2006/relationships">
  <sheetPr codeName="Sheet33"/>
  <dimension ref="A1:B13"/>
  <sheetViews>
    <sheetView workbookViewId="0">
      <selection activeCell="E6" sqref="E6"/>
    </sheetView>
  </sheetViews>
  <sheetFormatPr defaultColWidth="9" defaultRowHeight="13.5"/>
  <cols>
    <col min="1" max="1" width="20.25" style="1" customWidth="1"/>
    <col min="2" max="2" width="64" style="1" customWidth="1"/>
    <col min="3" max="16384" width="9" style="1"/>
  </cols>
  <sheetData>
    <row r="1" spans="1:2" ht="32.1" customHeight="1">
      <c r="A1" s="560" t="s">
        <v>3264</v>
      </c>
      <c r="B1" s="560"/>
    </row>
    <row r="3" spans="1:2" ht="39.950000000000003" customHeight="1">
      <c r="A3" s="2" t="s">
        <v>3265</v>
      </c>
      <c r="B3" s="470" t="s">
        <v>3297</v>
      </c>
    </row>
    <row r="4" spans="1:2" ht="78.75" customHeight="1">
      <c r="A4" s="3" t="s">
        <v>2477</v>
      </c>
      <c r="B4" s="472" t="s">
        <v>3315</v>
      </c>
    </row>
    <row r="5" spans="1:2" ht="66" customHeight="1">
      <c r="A5" s="3" t="s">
        <v>3266</v>
      </c>
      <c r="B5" s="472" t="s">
        <v>3314</v>
      </c>
    </row>
    <row r="6" spans="1:2" ht="45" customHeight="1">
      <c r="A6" s="3" t="s">
        <v>3267</v>
      </c>
      <c r="B6" s="471" t="s">
        <v>3298</v>
      </c>
    </row>
    <row r="7" spans="1:2" ht="45" customHeight="1">
      <c r="A7" s="473" t="s">
        <v>3299</v>
      </c>
      <c r="B7" s="472" t="s">
        <v>3300</v>
      </c>
    </row>
    <row r="8" spans="1:2" ht="45" customHeight="1">
      <c r="A8" s="474" t="s">
        <v>3301</v>
      </c>
      <c r="B8" s="471" t="s">
        <v>3302</v>
      </c>
    </row>
    <row r="9" spans="1:2" ht="45" customHeight="1">
      <c r="A9" s="4"/>
      <c r="B9" s="4"/>
    </row>
    <row r="10" spans="1:2" ht="45" customHeight="1">
      <c r="A10" s="4"/>
      <c r="B10" s="4"/>
    </row>
    <row r="11" spans="1:2" ht="45" customHeight="1">
      <c r="A11" s="4"/>
      <c r="B11" s="4"/>
    </row>
    <row r="12" spans="1:2" ht="45" customHeight="1">
      <c r="A12" s="4"/>
      <c r="B12" s="4"/>
    </row>
    <row r="13" spans="1:2" ht="45" customHeight="1">
      <c r="A13" s="4"/>
      <c r="B13" s="4"/>
    </row>
  </sheetData>
  <mergeCells count="1">
    <mergeCell ref="A1:B1"/>
  </mergeCells>
  <phoneticPr fontId="94" type="noConversion"/>
  <conditionalFormatting sqref="A6">
    <cfRule type="expression" dxfId="1" priority="1" stopIfTrue="1">
      <formula>"len($A:$A)=3"</formula>
    </cfRule>
  </conditionalFormatting>
  <conditionalFormatting sqref="A4:A5 A7">
    <cfRule type="expression" dxfId="0" priority="2" stopIfTrue="1">
      <formula>"len($A:$A)=3"</formula>
    </cfRule>
  </conditionalFormatting>
  <pageMargins left="0.75" right="0.75" top="1" bottom="1" header="0.50902777777777797" footer="0.50902777777777797"/>
  <pageSetup paperSize="9" orientation="portrait" r:id="rId1"/>
</worksheet>
</file>

<file path=xl/worksheets/sheet4.xml><?xml version="1.0" encoding="utf-8"?>
<worksheet xmlns="http://schemas.openxmlformats.org/spreadsheetml/2006/main" xmlns:r="http://schemas.openxmlformats.org/officeDocument/2006/relationships">
  <sheetPr codeName="Sheet4">
    <tabColor rgb="FF00B0F0"/>
  </sheetPr>
  <dimension ref="A1:G1368"/>
  <sheetViews>
    <sheetView showGridLines="0" showZeros="0" view="pageBreakPreview" workbookViewId="0">
      <pane xSplit="1" ySplit="3" topLeftCell="B1277" activePane="bottomRight" state="frozen"/>
      <selection pane="topRight"/>
      <selection pane="bottomLeft"/>
      <selection pane="bottomRight" activeCell="E1288" sqref="E1288"/>
    </sheetView>
  </sheetViews>
  <sheetFormatPr defaultColWidth="9" defaultRowHeight="14.25"/>
  <cols>
    <col min="1" max="1" width="19.125" style="132" customWidth="1"/>
    <col min="2" max="2" width="50.625" style="132" customWidth="1"/>
    <col min="3" max="4" width="20.625" style="132" customWidth="1"/>
    <col min="5" max="5" width="20.625" style="298" customWidth="1"/>
    <col min="6" max="6" width="4" style="132" customWidth="1"/>
    <col min="7" max="16384" width="9" style="132"/>
  </cols>
  <sheetData>
    <row r="1" spans="1:7" s="195" customFormat="1" ht="45" customHeight="1">
      <c r="B1" s="477" t="s">
        <v>133</v>
      </c>
      <c r="C1" s="477"/>
      <c r="D1" s="477"/>
      <c r="E1" s="477"/>
    </row>
    <row r="2" spans="1:7" s="195" customFormat="1" ht="20.100000000000001" customHeight="1">
      <c r="A2" s="373"/>
      <c r="B2" s="374"/>
      <c r="C2" s="375"/>
      <c r="D2" s="376"/>
      <c r="E2" s="376" t="s">
        <v>1</v>
      </c>
    </row>
    <row r="3" spans="1:7" s="133" customFormat="1" ht="45" customHeight="1">
      <c r="A3" s="377" t="s">
        <v>2</v>
      </c>
      <c r="B3" s="378" t="s">
        <v>3</v>
      </c>
      <c r="C3" s="377" t="s">
        <v>128</v>
      </c>
      <c r="D3" s="377" t="s">
        <v>5</v>
      </c>
      <c r="E3" s="377" t="s">
        <v>129</v>
      </c>
      <c r="F3" s="355" t="s">
        <v>7</v>
      </c>
      <c r="G3" s="133" t="s">
        <v>134</v>
      </c>
    </row>
    <row r="4" spans="1:7" ht="36" customHeight="1">
      <c r="A4" s="379" t="s">
        <v>68</v>
      </c>
      <c r="B4" s="263" t="s">
        <v>69</v>
      </c>
      <c r="C4" s="273">
        <v>18783</v>
      </c>
      <c r="D4" s="273">
        <v>17272</v>
      </c>
      <c r="E4" s="274">
        <v>-0.08</v>
      </c>
      <c r="F4" s="241" t="str">
        <f t="shared" ref="F4:F67" si="0">IF(LEN(A4)=3,"是",IF(B4&lt;&gt;"",IF(SUM(C4:D4)&lt;&gt;0,"是","否"),"是"))</f>
        <v>是</v>
      </c>
      <c r="G4" s="132" t="str">
        <f t="shared" ref="G4:G67" si="1">IF(LEN(A4)=3,"类",IF(LEN(A4)=5,"款","项"))</f>
        <v>类</v>
      </c>
    </row>
    <row r="5" spans="1:7" ht="36" customHeight="1">
      <c r="A5" s="379" t="s">
        <v>135</v>
      </c>
      <c r="B5" s="263" t="s">
        <v>136</v>
      </c>
      <c r="C5" s="273"/>
      <c r="D5" s="273"/>
      <c r="E5" s="274"/>
      <c r="F5" s="241" t="str">
        <f t="shared" si="0"/>
        <v>否</v>
      </c>
      <c r="G5" s="132" t="str">
        <f t="shared" si="1"/>
        <v>款</v>
      </c>
    </row>
    <row r="6" spans="1:7" ht="36" customHeight="1">
      <c r="A6" s="380" t="s">
        <v>137</v>
      </c>
      <c r="B6" s="267" t="s">
        <v>138</v>
      </c>
      <c r="C6" s="269"/>
      <c r="D6" s="269"/>
      <c r="E6" s="270"/>
      <c r="F6" s="241" t="str">
        <f t="shared" si="0"/>
        <v>否</v>
      </c>
      <c r="G6" s="132" t="str">
        <f t="shared" si="1"/>
        <v>项</v>
      </c>
    </row>
    <row r="7" spans="1:7" ht="36" customHeight="1">
      <c r="A7" s="380" t="s">
        <v>139</v>
      </c>
      <c r="B7" s="267" t="s">
        <v>140</v>
      </c>
      <c r="C7" s="269"/>
      <c r="D7" s="269"/>
      <c r="E7" s="270"/>
      <c r="F7" s="241" t="str">
        <f t="shared" si="0"/>
        <v>否</v>
      </c>
      <c r="G7" s="132" t="str">
        <f t="shared" si="1"/>
        <v>项</v>
      </c>
    </row>
    <row r="8" spans="1:7" ht="36" customHeight="1">
      <c r="A8" s="380" t="s">
        <v>141</v>
      </c>
      <c r="B8" s="267" t="s">
        <v>142</v>
      </c>
      <c r="C8" s="269"/>
      <c r="D8" s="269"/>
      <c r="E8" s="270"/>
      <c r="F8" s="241" t="str">
        <f t="shared" si="0"/>
        <v>否</v>
      </c>
      <c r="G8" s="132" t="str">
        <f t="shared" si="1"/>
        <v>项</v>
      </c>
    </row>
    <row r="9" spans="1:7" ht="36" customHeight="1">
      <c r="A9" s="380" t="s">
        <v>143</v>
      </c>
      <c r="B9" s="267" t="s">
        <v>144</v>
      </c>
      <c r="C9" s="269"/>
      <c r="D9" s="269">
        <v>0</v>
      </c>
      <c r="E9" s="270" t="str">
        <f>IF(C9&gt;0,D9/C9-1,IF(C9&lt;0,-(D9/C9-1),""))</f>
        <v/>
      </c>
      <c r="F9" s="241" t="str">
        <f t="shared" si="0"/>
        <v>否</v>
      </c>
      <c r="G9" s="132" t="str">
        <f t="shared" si="1"/>
        <v>项</v>
      </c>
    </row>
    <row r="10" spans="1:7" ht="36" customHeight="1">
      <c r="A10" s="380" t="s">
        <v>145</v>
      </c>
      <c r="B10" s="267" t="s">
        <v>146</v>
      </c>
      <c r="C10" s="269"/>
      <c r="D10" s="269"/>
      <c r="E10" s="270"/>
      <c r="F10" s="241" t="str">
        <f t="shared" si="0"/>
        <v>否</v>
      </c>
      <c r="G10" s="132" t="str">
        <f t="shared" si="1"/>
        <v>项</v>
      </c>
    </row>
    <row r="11" spans="1:7" ht="36" customHeight="1">
      <c r="A11" s="380" t="s">
        <v>147</v>
      </c>
      <c r="B11" s="267" t="s">
        <v>148</v>
      </c>
      <c r="C11" s="269"/>
      <c r="D11" s="269"/>
      <c r="E11" s="270"/>
      <c r="F11" s="241" t="str">
        <f t="shared" si="0"/>
        <v>否</v>
      </c>
      <c r="G11" s="132" t="str">
        <f t="shared" si="1"/>
        <v>项</v>
      </c>
    </row>
    <row r="12" spans="1:7" ht="36" customHeight="1">
      <c r="A12" s="380" t="s">
        <v>149</v>
      </c>
      <c r="B12" s="267" t="s">
        <v>150</v>
      </c>
      <c r="C12" s="269"/>
      <c r="D12" s="269">
        <v>0</v>
      </c>
      <c r="E12" s="270" t="str">
        <f>IF(C12&gt;0,D12/C12-1,IF(C12&lt;0,-(D12/C12-1),""))</f>
        <v/>
      </c>
      <c r="F12" s="241" t="str">
        <f t="shared" si="0"/>
        <v>否</v>
      </c>
      <c r="G12" s="132" t="str">
        <f t="shared" si="1"/>
        <v>项</v>
      </c>
    </row>
    <row r="13" spans="1:7" ht="36" customHeight="1">
      <c r="A13" s="380" t="s">
        <v>151</v>
      </c>
      <c r="B13" s="267" t="s">
        <v>152</v>
      </c>
      <c r="C13" s="269"/>
      <c r="D13" s="269"/>
      <c r="E13" s="270"/>
      <c r="F13" s="241" t="str">
        <f t="shared" si="0"/>
        <v>否</v>
      </c>
      <c r="G13" s="132" t="str">
        <f t="shared" si="1"/>
        <v>项</v>
      </c>
    </row>
    <row r="14" spans="1:7" ht="36" customHeight="1">
      <c r="A14" s="380" t="s">
        <v>153</v>
      </c>
      <c r="B14" s="267" t="s">
        <v>154</v>
      </c>
      <c r="C14" s="269"/>
      <c r="D14" s="269"/>
      <c r="E14" s="270"/>
      <c r="F14" s="241" t="str">
        <f t="shared" si="0"/>
        <v>否</v>
      </c>
      <c r="G14" s="132" t="str">
        <f t="shared" si="1"/>
        <v>项</v>
      </c>
    </row>
    <row r="15" spans="1:7" ht="36" customHeight="1">
      <c r="A15" s="380" t="s">
        <v>155</v>
      </c>
      <c r="B15" s="267" t="s">
        <v>156</v>
      </c>
      <c r="C15" s="273"/>
      <c r="D15" s="269"/>
      <c r="E15" s="270"/>
      <c r="F15" s="241" t="str">
        <f t="shared" si="0"/>
        <v>否</v>
      </c>
      <c r="G15" s="132" t="str">
        <f t="shared" si="1"/>
        <v>项</v>
      </c>
    </row>
    <row r="16" spans="1:7" ht="36" customHeight="1">
      <c r="A16" s="380" t="s">
        <v>157</v>
      </c>
      <c r="B16" s="267" t="s">
        <v>158</v>
      </c>
      <c r="C16" s="269"/>
      <c r="D16" s="269"/>
      <c r="E16" s="270"/>
      <c r="F16" s="241" t="str">
        <f t="shared" si="0"/>
        <v>否</v>
      </c>
      <c r="G16" s="132" t="str">
        <f t="shared" si="1"/>
        <v>项</v>
      </c>
    </row>
    <row r="17" spans="1:7" ht="36" customHeight="1">
      <c r="A17" s="379" t="s">
        <v>159</v>
      </c>
      <c r="B17" s="263" t="s">
        <v>160</v>
      </c>
      <c r="C17" s="269"/>
      <c r="D17" s="273"/>
      <c r="E17" s="274"/>
      <c r="F17" s="241" t="str">
        <f t="shared" si="0"/>
        <v>否</v>
      </c>
      <c r="G17" s="132" t="str">
        <f t="shared" si="1"/>
        <v>款</v>
      </c>
    </row>
    <row r="18" spans="1:7" ht="36" customHeight="1">
      <c r="A18" s="380" t="s">
        <v>161</v>
      </c>
      <c r="B18" s="267" t="s">
        <v>138</v>
      </c>
      <c r="C18" s="269"/>
      <c r="D18" s="269"/>
      <c r="E18" s="270"/>
      <c r="F18" s="241" t="str">
        <f t="shared" si="0"/>
        <v>否</v>
      </c>
      <c r="G18" s="132" t="str">
        <f t="shared" si="1"/>
        <v>项</v>
      </c>
    </row>
    <row r="19" spans="1:7" ht="36" customHeight="1">
      <c r="A19" s="380" t="s">
        <v>162</v>
      </c>
      <c r="B19" s="267" t="s">
        <v>140</v>
      </c>
      <c r="C19" s="269"/>
      <c r="D19" s="269"/>
      <c r="E19" s="270"/>
      <c r="F19" s="241" t="str">
        <f t="shared" si="0"/>
        <v>否</v>
      </c>
      <c r="G19" s="132" t="str">
        <f t="shared" si="1"/>
        <v>项</v>
      </c>
    </row>
    <row r="20" spans="1:7" ht="36" customHeight="1">
      <c r="A20" s="380" t="s">
        <v>163</v>
      </c>
      <c r="B20" s="267" t="s">
        <v>142</v>
      </c>
      <c r="C20" s="269"/>
      <c r="D20" s="269"/>
      <c r="E20" s="270"/>
      <c r="F20" s="241" t="str">
        <f t="shared" si="0"/>
        <v>否</v>
      </c>
      <c r="G20" s="132" t="str">
        <f t="shared" si="1"/>
        <v>项</v>
      </c>
    </row>
    <row r="21" spans="1:7" ht="36" customHeight="1">
      <c r="A21" s="380" t="s">
        <v>164</v>
      </c>
      <c r="B21" s="267" t="s">
        <v>165</v>
      </c>
      <c r="C21" s="269"/>
      <c r="D21" s="269">
        <v>0</v>
      </c>
      <c r="E21" s="270" t="str">
        <f>IF(C21&gt;0,D21/C21-1,IF(C21&lt;0,-(D21/C21-1),""))</f>
        <v/>
      </c>
      <c r="F21" s="241" t="str">
        <f t="shared" si="0"/>
        <v>否</v>
      </c>
      <c r="G21" s="132" t="str">
        <f t="shared" si="1"/>
        <v>项</v>
      </c>
    </row>
    <row r="22" spans="1:7" ht="36" customHeight="1">
      <c r="A22" s="380" t="s">
        <v>166</v>
      </c>
      <c r="B22" s="267" t="s">
        <v>167</v>
      </c>
      <c r="C22" s="269"/>
      <c r="D22" s="269"/>
      <c r="E22" s="270"/>
      <c r="F22" s="241" t="str">
        <f t="shared" si="0"/>
        <v>否</v>
      </c>
      <c r="G22" s="132" t="str">
        <f t="shared" si="1"/>
        <v>项</v>
      </c>
    </row>
    <row r="23" spans="1:7" ht="36" customHeight="1">
      <c r="A23" s="380" t="s">
        <v>168</v>
      </c>
      <c r="B23" s="267" t="s">
        <v>169</v>
      </c>
      <c r="C23" s="273"/>
      <c r="D23" s="269"/>
      <c r="E23" s="270"/>
      <c r="F23" s="241" t="str">
        <f t="shared" si="0"/>
        <v>否</v>
      </c>
      <c r="G23" s="132" t="str">
        <f t="shared" si="1"/>
        <v>项</v>
      </c>
    </row>
    <row r="24" spans="1:7" ht="36" customHeight="1">
      <c r="A24" s="380" t="s">
        <v>170</v>
      </c>
      <c r="B24" s="267" t="s">
        <v>156</v>
      </c>
      <c r="C24" s="269"/>
      <c r="D24" s="269"/>
      <c r="E24" s="270"/>
      <c r="F24" s="241" t="str">
        <f t="shared" si="0"/>
        <v>否</v>
      </c>
      <c r="G24" s="132" t="str">
        <f t="shared" si="1"/>
        <v>项</v>
      </c>
    </row>
    <row r="25" spans="1:7" ht="36" customHeight="1">
      <c r="A25" s="380" t="s">
        <v>171</v>
      </c>
      <c r="B25" s="267" t="s">
        <v>172</v>
      </c>
      <c r="C25" s="269"/>
      <c r="D25" s="269"/>
      <c r="E25" s="270"/>
      <c r="F25" s="241" t="str">
        <f t="shared" si="0"/>
        <v>否</v>
      </c>
      <c r="G25" s="132" t="str">
        <f t="shared" si="1"/>
        <v>项</v>
      </c>
    </row>
    <row r="26" spans="1:7" ht="36" customHeight="1">
      <c r="A26" s="379" t="s">
        <v>173</v>
      </c>
      <c r="B26" s="263" t="s">
        <v>174</v>
      </c>
      <c r="C26" s="269">
        <v>6315</v>
      </c>
      <c r="D26" s="273">
        <v>17272</v>
      </c>
      <c r="E26" s="274">
        <v>2.73</v>
      </c>
      <c r="F26" s="241" t="str">
        <f t="shared" si="0"/>
        <v>是</v>
      </c>
      <c r="G26" s="132" t="str">
        <f t="shared" si="1"/>
        <v>款</v>
      </c>
    </row>
    <row r="27" spans="1:7" ht="36" customHeight="1">
      <c r="A27" s="380" t="s">
        <v>175</v>
      </c>
      <c r="B27" s="267" t="s">
        <v>138</v>
      </c>
      <c r="C27" s="269">
        <v>6315</v>
      </c>
      <c r="D27" s="269">
        <v>8832</v>
      </c>
      <c r="E27" s="270">
        <v>0.39900000000000002</v>
      </c>
      <c r="F27" s="241" t="str">
        <f t="shared" si="0"/>
        <v>是</v>
      </c>
      <c r="G27" s="132" t="str">
        <f t="shared" si="1"/>
        <v>项</v>
      </c>
    </row>
    <row r="28" spans="1:7" ht="36" customHeight="1">
      <c r="A28" s="380" t="s">
        <v>176</v>
      </c>
      <c r="B28" s="267" t="s">
        <v>140</v>
      </c>
      <c r="C28" s="269"/>
      <c r="D28" s="269">
        <v>8440</v>
      </c>
      <c r="E28" s="270"/>
      <c r="F28" s="241" t="str">
        <f t="shared" si="0"/>
        <v>是</v>
      </c>
      <c r="G28" s="132" t="str">
        <f t="shared" si="1"/>
        <v>项</v>
      </c>
    </row>
    <row r="29" spans="1:7" ht="36" customHeight="1">
      <c r="A29" s="380" t="s">
        <v>177</v>
      </c>
      <c r="B29" s="267" t="s">
        <v>142</v>
      </c>
      <c r="C29" s="269"/>
      <c r="D29" s="269"/>
      <c r="E29" s="270"/>
      <c r="F29" s="241" t="str">
        <f t="shared" si="0"/>
        <v>否</v>
      </c>
      <c r="G29" s="132" t="str">
        <f t="shared" si="1"/>
        <v>项</v>
      </c>
    </row>
    <row r="30" spans="1:7" ht="36" customHeight="1">
      <c r="A30" s="380" t="s">
        <v>178</v>
      </c>
      <c r="B30" s="267" t="s">
        <v>179</v>
      </c>
      <c r="C30" s="269"/>
      <c r="D30" s="269"/>
      <c r="E30" s="270"/>
      <c r="F30" s="241" t="str">
        <f t="shared" si="0"/>
        <v>否</v>
      </c>
      <c r="G30" s="132" t="str">
        <f t="shared" si="1"/>
        <v>项</v>
      </c>
    </row>
    <row r="31" spans="1:7" ht="36" customHeight="1">
      <c r="A31" s="380" t="s">
        <v>180</v>
      </c>
      <c r="B31" s="267" t="s">
        <v>181</v>
      </c>
      <c r="C31" s="269"/>
      <c r="D31" s="269"/>
      <c r="E31" s="270"/>
      <c r="F31" s="241" t="str">
        <f t="shared" si="0"/>
        <v>否</v>
      </c>
      <c r="G31" s="132" t="str">
        <f t="shared" si="1"/>
        <v>项</v>
      </c>
    </row>
    <row r="32" spans="1:7" ht="36" customHeight="1">
      <c r="A32" s="380" t="s">
        <v>182</v>
      </c>
      <c r="B32" s="267" t="s">
        <v>183</v>
      </c>
      <c r="C32" s="269"/>
      <c r="D32" s="269">
        <v>0</v>
      </c>
      <c r="E32" s="270" t="str">
        <f>IF(C32&gt;0,D32/C32-1,IF(C32&lt;0,-(D32/C32-1),""))</f>
        <v/>
      </c>
      <c r="F32" s="241" t="str">
        <f t="shared" si="0"/>
        <v>否</v>
      </c>
      <c r="G32" s="132" t="str">
        <f t="shared" si="1"/>
        <v>项</v>
      </c>
    </row>
    <row r="33" spans="1:7" ht="36" customHeight="1">
      <c r="A33" s="380" t="s">
        <v>184</v>
      </c>
      <c r="B33" s="267" t="s">
        <v>185</v>
      </c>
      <c r="C33" s="273"/>
      <c r="D33" s="269"/>
      <c r="E33" s="270"/>
      <c r="F33" s="241" t="str">
        <f t="shared" si="0"/>
        <v>否</v>
      </c>
      <c r="G33" s="132" t="str">
        <f t="shared" si="1"/>
        <v>项</v>
      </c>
    </row>
    <row r="34" spans="1:7" ht="36" customHeight="1">
      <c r="A34" s="380" t="s">
        <v>186</v>
      </c>
      <c r="B34" s="267" t="s">
        <v>187</v>
      </c>
      <c r="C34" s="269"/>
      <c r="D34" s="269"/>
      <c r="E34" s="270"/>
      <c r="F34" s="241" t="str">
        <f t="shared" si="0"/>
        <v>否</v>
      </c>
      <c r="G34" s="132" t="str">
        <f t="shared" si="1"/>
        <v>项</v>
      </c>
    </row>
    <row r="35" spans="1:7" ht="36" customHeight="1">
      <c r="A35" s="380" t="s">
        <v>188</v>
      </c>
      <c r="B35" s="267" t="s">
        <v>156</v>
      </c>
      <c r="C35" s="269"/>
      <c r="D35" s="269"/>
      <c r="E35" s="270"/>
      <c r="F35" s="241" t="str">
        <f t="shared" si="0"/>
        <v>否</v>
      </c>
      <c r="G35" s="132" t="str">
        <f t="shared" si="1"/>
        <v>项</v>
      </c>
    </row>
    <row r="36" spans="1:7" ht="36" customHeight="1">
      <c r="A36" s="381" t="s">
        <v>189</v>
      </c>
      <c r="B36" s="267" t="s">
        <v>190</v>
      </c>
      <c r="C36" s="269"/>
      <c r="D36" s="269"/>
      <c r="E36" s="270"/>
      <c r="F36" s="241" t="str">
        <f t="shared" si="0"/>
        <v>否</v>
      </c>
      <c r="G36" s="132" t="str">
        <f t="shared" si="1"/>
        <v>项</v>
      </c>
    </row>
    <row r="37" spans="1:7" ht="36" customHeight="1">
      <c r="A37" s="379" t="s">
        <v>191</v>
      </c>
      <c r="B37" s="263" t="s">
        <v>192</v>
      </c>
      <c r="C37" s="269">
        <v>780</v>
      </c>
      <c r="D37" s="273"/>
      <c r="E37" s="274">
        <v>-1</v>
      </c>
      <c r="F37" s="241" t="str">
        <f t="shared" si="0"/>
        <v>是</v>
      </c>
      <c r="G37" s="132" t="str">
        <f t="shared" si="1"/>
        <v>款</v>
      </c>
    </row>
    <row r="38" spans="1:7" ht="36" customHeight="1">
      <c r="A38" s="380" t="s">
        <v>193</v>
      </c>
      <c r="B38" s="267" t="s">
        <v>138</v>
      </c>
      <c r="C38" s="269"/>
      <c r="D38" s="269"/>
      <c r="E38" s="270"/>
      <c r="F38" s="241" t="str">
        <f t="shared" si="0"/>
        <v>否</v>
      </c>
      <c r="G38" s="132" t="str">
        <f t="shared" si="1"/>
        <v>项</v>
      </c>
    </row>
    <row r="39" spans="1:7" ht="36" customHeight="1">
      <c r="A39" s="380" t="s">
        <v>194</v>
      </c>
      <c r="B39" s="267" t="s">
        <v>140</v>
      </c>
      <c r="C39" s="269"/>
      <c r="D39" s="269"/>
      <c r="E39" s="270"/>
      <c r="F39" s="241" t="str">
        <f t="shared" si="0"/>
        <v>否</v>
      </c>
      <c r="G39" s="132" t="str">
        <f t="shared" si="1"/>
        <v>项</v>
      </c>
    </row>
    <row r="40" spans="1:7" ht="36" customHeight="1">
      <c r="A40" s="380" t="s">
        <v>195</v>
      </c>
      <c r="B40" s="267" t="s">
        <v>142</v>
      </c>
      <c r="C40" s="269"/>
      <c r="D40" s="269"/>
      <c r="E40" s="270"/>
      <c r="F40" s="241" t="str">
        <f t="shared" si="0"/>
        <v>否</v>
      </c>
      <c r="G40" s="132" t="str">
        <f t="shared" si="1"/>
        <v>项</v>
      </c>
    </row>
    <row r="41" spans="1:7" ht="36" customHeight="1">
      <c r="A41" s="380" t="s">
        <v>196</v>
      </c>
      <c r="B41" s="267" t="s">
        <v>197</v>
      </c>
      <c r="C41" s="269">
        <v>780</v>
      </c>
      <c r="D41" s="269"/>
      <c r="E41" s="270">
        <v>-1</v>
      </c>
      <c r="F41" s="241" t="str">
        <f t="shared" si="0"/>
        <v>是</v>
      </c>
      <c r="G41" s="132" t="str">
        <f t="shared" si="1"/>
        <v>项</v>
      </c>
    </row>
    <row r="42" spans="1:7" ht="36" customHeight="1">
      <c r="A42" s="380" t="s">
        <v>198</v>
      </c>
      <c r="B42" s="267" t="s">
        <v>199</v>
      </c>
      <c r="C42" s="269"/>
      <c r="D42" s="269"/>
      <c r="E42" s="270"/>
      <c r="F42" s="241" t="str">
        <f t="shared" si="0"/>
        <v>否</v>
      </c>
      <c r="G42" s="132" t="str">
        <f t="shared" si="1"/>
        <v>项</v>
      </c>
    </row>
    <row r="43" spans="1:7" ht="36" customHeight="1">
      <c r="A43" s="380" t="s">
        <v>200</v>
      </c>
      <c r="B43" s="267" t="s">
        <v>201</v>
      </c>
      <c r="C43" s="269"/>
      <c r="D43" s="269"/>
      <c r="E43" s="270"/>
      <c r="F43" s="241" t="str">
        <f t="shared" si="0"/>
        <v>否</v>
      </c>
      <c r="G43" s="132" t="str">
        <f t="shared" si="1"/>
        <v>项</v>
      </c>
    </row>
    <row r="44" spans="1:7" ht="36" customHeight="1">
      <c r="A44" s="380" t="s">
        <v>202</v>
      </c>
      <c r="B44" s="267" t="s">
        <v>203</v>
      </c>
      <c r="C44" s="273"/>
      <c r="D44" s="269"/>
      <c r="E44" s="270"/>
      <c r="F44" s="241" t="str">
        <f t="shared" si="0"/>
        <v>否</v>
      </c>
      <c r="G44" s="132" t="str">
        <f t="shared" si="1"/>
        <v>项</v>
      </c>
    </row>
    <row r="45" spans="1:7" ht="36" customHeight="1">
      <c r="A45" s="380" t="s">
        <v>204</v>
      </c>
      <c r="B45" s="267" t="s">
        <v>205</v>
      </c>
      <c r="C45" s="269"/>
      <c r="D45" s="269"/>
      <c r="E45" s="270"/>
      <c r="F45" s="241" t="str">
        <f t="shared" si="0"/>
        <v>否</v>
      </c>
      <c r="G45" s="132" t="str">
        <f t="shared" si="1"/>
        <v>项</v>
      </c>
    </row>
    <row r="46" spans="1:7" ht="36" customHeight="1">
      <c r="A46" s="380" t="s">
        <v>206</v>
      </c>
      <c r="B46" s="267" t="s">
        <v>156</v>
      </c>
      <c r="C46" s="269"/>
      <c r="D46" s="269"/>
      <c r="E46" s="270"/>
      <c r="F46" s="241" t="str">
        <f t="shared" si="0"/>
        <v>否</v>
      </c>
      <c r="G46" s="132" t="str">
        <f t="shared" si="1"/>
        <v>项</v>
      </c>
    </row>
    <row r="47" spans="1:7" ht="36" customHeight="1">
      <c r="A47" s="380" t="s">
        <v>207</v>
      </c>
      <c r="B47" s="267" t="s">
        <v>208</v>
      </c>
      <c r="C47" s="269"/>
      <c r="D47" s="269"/>
      <c r="E47" s="270"/>
      <c r="F47" s="241" t="str">
        <f t="shared" si="0"/>
        <v>否</v>
      </c>
      <c r="G47" s="132" t="str">
        <f t="shared" si="1"/>
        <v>项</v>
      </c>
    </row>
    <row r="48" spans="1:7" ht="36" customHeight="1">
      <c r="A48" s="379" t="s">
        <v>209</v>
      </c>
      <c r="B48" s="263" t="s">
        <v>210</v>
      </c>
      <c r="C48" s="269"/>
      <c r="D48" s="273"/>
      <c r="E48" s="274"/>
      <c r="F48" s="241" t="str">
        <f t="shared" si="0"/>
        <v>否</v>
      </c>
      <c r="G48" s="132" t="str">
        <f t="shared" si="1"/>
        <v>款</v>
      </c>
    </row>
    <row r="49" spans="1:7" ht="36" customHeight="1">
      <c r="A49" s="380" t="s">
        <v>211</v>
      </c>
      <c r="B49" s="267" t="s">
        <v>138</v>
      </c>
      <c r="C49" s="269"/>
      <c r="D49" s="269"/>
      <c r="E49" s="270"/>
      <c r="F49" s="241" t="str">
        <f t="shared" si="0"/>
        <v>否</v>
      </c>
      <c r="G49" s="132" t="str">
        <f t="shared" si="1"/>
        <v>项</v>
      </c>
    </row>
    <row r="50" spans="1:7" ht="36" customHeight="1">
      <c r="A50" s="380" t="s">
        <v>212</v>
      </c>
      <c r="B50" s="267" t="s">
        <v>140</v>
      </c>
      <c r="C50" s="269"/>
      <c r="D50" s="269"/>
      <c r="E50" s="270"/>
      <c r="F50" s="241" t="str">
        <f t="shared" si="0"/>
        <v>否</v>
      </c>
      <c r="G50" s="132" t="str">
        <f t="shared" si="1"/>
        <v>项</v>
      </c>
    </row>
    <row r="51" spans="1:7" ht="36" customHeight="1">
      <c r="A51" s="380" t="s">
        <v>213</v>
      </c>
      <c r="B51" s="267" t="s">
        <v>142</v>
      </c>
      <c r="C51" s="269"/>
      <c r="D51" s="269"/>
      <c r="E51" s="270"/>
      <c r="F51" s="241" t="str">
        <f t="shared" si="0"/>
        <v>否</v>
      </c>
      <c r="G51" s="132" t="str">
        <f t="shared" si="1"/>
        <v>项</v>
      </c>
    </row>
    <row r="52" spans="1:7" ht="36" customHeight="1">
      <c r="A52" s="380" t="s">
        <v>214</v>
      </c>
      <c r="B52" s="267" t="s">
        <v>215</v>
      </c>
      <c r="C52" s="273"/>
      <c r="D52" s="269">
        <v>0</v>
      </c>
      <c r="E52" s="270" t="str">
        <f>IF(C52&gt;0,D52/C52-1,IF(C52&lt;0,-(D52/C52-1),""))</f>
        <v/>
      </c>
      <c r="F52" s="241" t="str">
        <f t="shared" si="0"/>
        <v>否</v>
      </c>
      <c r="G52" s="132" t="str">
        <f t="shared" si="1"/>
        <v>项</v>
      </c>
    </row>
    <row r="53" spans="1:7" ht="36" customHeight="1">
      <c r="A53" s="380" t="s">
        <v>216</v>
      </c>
      <c r="B53" s="267" t="s">
        <v>217</v>
      </c>
      <c r="C53" s="269"/>
      <c r="D53" s="269">
        <v>0</v>
      </c>
      <c r="E53" s="270" t="str">
        <f>IF(C53&gt;0,D53/C53-1,IF(C53&lt;0,-(D53/C53-1),""))</f>
        <v/>
      </c>
      <c r="F53" s="241" t="str">
        <f t="shared" si="0"/>
        <v>否</v>
      </c>
      <c r="G53" s="132" t="str">
        <f t="shared" si="1"/>
        <v>项</v>
      </c>
    </row>
    <row r="54" spans="1:7" ht="36" customHeight="1">
      <c r="A54" s="380" t="s">
        <v>218</v>
      </c>
      <c r="B54" s="267" t="s">
        <v>219</v>
      </c>
      <c r="C54" s="269"/>
      <c r="D54" s="269">
        <v>0</v>
      </c>
      <c r="E54" s="270" t="str">
        <f>IF(C54&gt;0,D54/C54-1,IF(C54&lt;0,-(D54/C54-1),""))</f>
        <v/>
      </c>
      <c r="F54" s="241" t="str">
        <f t="shared" si="0"/>
        <v>否</v>
      </c>
      <c r="G54" s="132" t="str">
        <f t="shared" si="1"/>
        <v>项</v>
      </c>
    </row>
    <row r="55" spans="1:7" ht="36" customHeight="1">
      <c r="A55" s="380" t="s">
        <v>220</v>
      </c>
      <c r="B55" s="267" t="s">
        <v>221</v>
      </c>
      <c r="C55" s="269"/>
      <c r="D55" s="269"/>
      <c r="E55" s="270"/>
      <c r="F55" s="241" t="str">
        <f t="shared" si="0"/>
        <v>否</v>
      </c>
      <c r="G55" s="132" t="str">
        <f t="shared" si="1"/>
        <v>项</v>
      </c>
    </row>
    <row r="56" spans="1:7" ht="36" customHeight="1">
      <c r="A56" s="380" t="s">
        <v>222</v>
      </c>
      <c r="B56" s="267" t="s">
        <v>223</v>
      </c>
      <c r="C56" s="269"/>
      <c r="D56" s="269"/>
      <c r="E56" s="270"/>
      <c r="F56" s="241" t="str">
        <f t="shared" si="0"/>
        <v>否</v>
      </c>
      <c r="G56" s="132" t="str">
        <f t="shared" si="1"/>
        <v>项</v>
      </c>
    </row>
    <row r="57" spans="1:7" ht="36" customHeight="1">
      <c r="A57" s="380" t="s">
        <v>224</v>
      </c>
      <c r="B57" s="267" t="s">
        <v>156</v>
      </c>
      <c r="C57" s="269"/>
      <c r="D57" s="269"/>
      <c r="E57" s="270"/>
      <c r="F57" s="241" t="str">
        <f t="shared" si="0"/>
        <v>否</v>
      </c>
      <c r="G57" s="132" t="str">
        <f t="shared" si="1"/>
        <v>项</v>
      </c>
    </row>
    <row r="58" spans="1:7" ht="36" customHeight="1">
      <c r="A58" s="380" t="s">
        <v>225</v>
      </c>
      <c r="B58" s="267" t="s">
        <v>226</v>
      </c>
      <c r="C58" s="269"/>
      <c r="D58" s="269"/>
      <c r="E58" s="270"/>
      <c r="F58" s="241" t="str">
        <f t="shared" si="0"/>
        <v>否</v>
      </c>
      <c r="G58" s="132" t="str">
        <f t="shared" si="1"/>
        <v>项</v>
      </c>
    </row>
    <row r="59" spans="1:7" ht="36" customHeight="1">
      <c r="A59" s="379" t="s">
        <v>227</v>
      </c>
      <c r="B59" s="263" t="s">
        <v>228</v>
      </c>
      <c r="C59" s="269"/>
      <c r="D59" s="273"/>
      <c r="E59" s="274"/>
      <c r="F59" s="241" t="str">
        <f t="shared" si="0"/>
        <v>否</v>
      </c>
      <c r="G59" s="132" t="str">
        <f t="shared" si="1"/>
        <v>款</v>
      </c>
    </row>
    <row r="60" spans="1:7" ht="36" customHeight="1">
      <c r="A60" s="380" t="s">
        <v>229</v>
      </c>
      <c r="B60" s="267" t="s">
        <v>138</v>
      </c>
      <c r="C60" s="269"/>
      <c r="D60" s="269"/>
      <c r="E60" s="270"/>
      <c r="F60" s="241" t="str">
        <f t="shared" si="0"/>
        <v>否</v>
      </c>
      <c r="G60" s="132" t="str">
        <f t="shared" si="1"/>
        <v>项</v>
      </c>
    </row>
    <row r="61" spans="1:7" ht="36" customHeight="1">
      <c r="A61" s="380" t="s">
        <v>230</v>
      </c>
      <c r="B61" s="267" t="s">
        <v>140</v>
      </c>
      <c r="C61" s="269"/>
      <c r="D61" s="269"/>
      <c r="E61" s="270"/>
      <c r="F61" s="241" t="str">
        <f t="shared" si="0"/>
        <v>否</v>
      </c>
      <c r="G61" s="132" t="str">
        <f t="shared" si="1"/>
        <v>项</v>
      </c>
    </row>
    <row r="62" spans="1:7" ht="36" customHeight="1">
      <c r="A62" s="380" t="s">
        <v>231</v>
      </c>
      <c r="B62" s="267" t="s">
        <v>142</v>
      </c>
      <c r="C62" s="269"/>
      <c r="D62" s="269"/>
      <c r="E62" s="270"/>
      <c r="F62" s="241" t="str">
        <f t="shared" si="0"/>
        <v>否</v>
      </c>
      <c r="G62" s="132" t="str">
        <f t="shared" si="1"/>
        <v>项</v>
      </c>
    </row>
    <row r="63" spans="1:7" ht="36" customHeight="1">
      <c r="A63" s="380" t="s">
        <v>232</v>
      </c>
      <c r="B63" s="267" t="s">
        <v>233</v>
      </c>
      <c r="C63" s="273"/>
      <c r="D63" s="269"/>
      <c r="E63" s="270"/>
      <c r="F63" s="241" t="str">
        <f t="shared" si="0"/>
        <v>否</v>
      </c>
      <c r="G63" s="132" t="str">
        <f t="shared" si="1"/>
        <v>项</v>
      </c>
    </row>
    <row r="64" spans="1:7" ht="36" customHeight="1">
      <c r="A64" s="380" t="s">
        <v>234</v>
      </c>
      <c r="B64" s="267" t="s">
        <v>235</v>
      </c>
      <c r="C64" s="269"/>
      <c r="D64" s="269"/>
      <c r="E64" s="270"/>
      <c r="F64" s="241" t="str">
        <f t="shared" si="0"/>
        <v>否</v>
      </c>
      <c r="G64" s="132" t="str">
        <f t="shared" si="1"/>
        <v>项</v>
      </c>
    </row>
    <row r="65" spans="1:7" ht="36" customHeight="1">
      <c r="A65" s="380" t="s">
        <v>236</v>
      </c>
      <c r="B65" s="267" t="s">
        <v>237</v>
      </c>
      <c r="C65" s="269"/>
      <c r="D65" s="269"/>
      <c r="E65" s="270"/>
      <c r="F65" s="241" t="str">
        <f t="shared" si="0"/>
        <v>否</v>
      </c>
      <c r="G65" s="132" t="str">
        <f t="shared" si="1"/>
        <v>项</v>
      </c>
    </row>
    <row r="66" spans="1:7" ht="36" customHeight="1">
      <c r="A66" s="380" t="s">
        <v>238</v>
      </c>
      <c r="B66" s="267" t="s">
        <v>239</v>
      </c>
      <c r="C66" s="269"/>
      <c r="D66" s="269"/>
      <c r="E66" s="270"/>
      <c r="F66" s="241" t="str">
        <f t="shared" si="0"/>
        <v>否</v>
      </c>
      <c r="G66" s="132" t="str">
        <f t="shared" si="1"/>
        <v>项</v>
      </c>
    </row>
    <row r="67" spans="1:7" ht="36" customHeight="1">
      <c r="A67" s="380" t="s">
        <v>240</v>
      </c>
      <c r="B67" s="267" t="s">
        <v>241</v>
      </c>
      <c r="C67" s="273"/>
      <c r="D67" s="269"/>
      <c r="E67" s="270"/>
      <c r="F67" s="241" t="str">
        <f t="shared" si="0"/>
        <v>否</v>
      </c>
      <c r="G67" s="132" t="str">
        <f t="shared" si="1"/>
        <v>项</v>
      </c>
    </row>
    <row r="68" spans="1:7" ht="36" customHeight="1">
      <c r="A68" s="380" t="s">
        <v>242</v>
      </c>
      <c r="B68" s="267" t="s">
        <v>156</v>
      </c>
      <c r="C68" s="269"/>
      <c r="D68" s="269"/>
      <c r="E68" s="270"/>
      <c r="F68" s="241" t="str">
        <f t="shared" ref="F68:F131" si="2">IF(LEN(A68)=3,"是",IF(B68&lt;&gt;"",IF(SUM(C68:D68)&lt;&gt;0,"是","否"),"是"))</f>
        <v>否</v>
      </c>
      <c r="G68" s="132" t="str">
        <f t="shared" ref="G68:G131" si="3">IF(LEN(A68)=3,"类",IF(LEN(A68)=5,"款","项"))</f>
        <v>项</v>
      </c>
    </row>
    <row r="69" spans="1:7" ht="36" customHeight="1">
      <c r="A69" s="380" t="s">
        <v>243</v>
      </c>
      <c r="B69" s="267" t="s">
        <v>244</v>
      </c>
      <c r="C69" s="269"/>
      <c r="D69" s="269"/>
      <c r="E69" s="270"/>
      <c r="F69" s="241" t="str">
        <f t="shared" si="2"/>
        <v>否</v>
      </c>
      <c r="G69" s="132" t="str">
        <f t="shared" si="3"/>
        <v>项</v>
      </c>
    </row>
    <row r="70" spans="1:7" ht="36" customHeight="1">
      <c r="A70" s="379" t="s">
        <v>245</v>
      </c>
      <c r="B70" s="263" t="s">
        <v>246</v>
      </c>
      <c r="C70" s="269">
        <v>1666</v>
      </c>
      <c r="D70" s="273"/>
      <c r="E70" s="274">
        <v>-1</v>
      </c>
      <c r="F70" s="241" t="str">
        <f t="shared" si="2"/>
        <v>是</v>
      </c>
      <c r="G70" s="132" t="str">
        <f t="shared" si="3"/>
        <v>款</v>
      </c>
    </row>
    <row r="71" spans="1:7" ht="36" customHeight="1">
      <c r="A71" s="380" t="s">
        <v>247</v>
      </c>
      <c r="B71" s="267" t="s">
        <v>138</v>
      </c>
      <c r="C71" s="269">
        <v>1666</v>
      </c>
      <c r="D71" s="269"/>
      <c r="E71" s="270">
        <v>-1</v>
      </c>
      <c r="F71" s="241" t="str">
        <f t="shared" si="2"/>
        <v>是</v>
      </c>
      <c r="G71" s="132" t="str">
        <f t="shared" si="3"/>
        <v>项</v>
      </c>
    </row>
    <row r="72" spans="1:7" ht="36" customHeight="1">
      <c r="A72" s="380" t="s">
        <v>248</v>
      </c>
      <c r="B72" s="267" t="s">
        <v>140</v>
      </c>
      <c r="C72" s="269"/>
      <c r="D72" s="269">
        <v>0</v>
      </c>
      <c r="E72" s="270" t="str">
        <f t="shared" ref="E72:E131" si="4">IF(C72&gt;0,D72/C72-1,IF(C72&lt;0,-(D72/C72-1),""))</f>
        <v/>
      </c>
      <c r="F72" s="241" t="str">
        <f t="shared" si="2"/>
        <v>否</v>
      </c>
      <c r="G72" s="132" t="str">
        <f t="shared" si="3"/>
        <v>项</v>
      </c>
    </row>
    <row r="73" spans="1:7" ht="36" customHeight="1">
      <c r="A73" s="380" t="s">
        <v>249</v>
      </c>
      <c r="B73" s="267" t="s">
        <v>142</v>
      </c>
      <c r="C73" s="269"/>
      <c r="D73" s="269">
        <v>0</v>
      </c>
      <c r="E73" s="270" t="str">
        <f t="shared" si="4"/>
        <v/>
      </c>
      <c r="F73" s="241" t="str">
        <f t="shared" si="2"/>
        <v>否</v>
      </c>
      <c r="G73" s="132" t="str">
        <f t="shared" si="3"/>
        <v>项</v>
      </c>
    </row>
    <row r="74" spans="1:7" ht="36" customHeight="1">
      <c r="A74" s="380" t="s">
        <v>250</v>
      </c>
      <c r="B74" s="267" t="s">
        <v>251</v>
      </c>
      <c r="C74" s="273"/>
      <c r="D74" s="269">
        <v>0</v>
      </c>
      <c r="E74" s="270" t="str">
        <f t="shared" si="4"/>
        <v/>
      </c>
      <c r="F74" s="241" t="str">
        <f t="shared" si="2"/>
        <v>否</v>
      </c>
      <c r="G74" s="132" t="str">
        <f t="shared" si="3"/>
        <v>项</v>
      </c>
    </row>
    <row r="75" spans="1:7" ht="36" customHeight="1">
      <c r="A75" s="380" t="s">
        <v>252</v>
      </c>
      <c r="B75" s="267" t="s">
        <v>253</v>
      </c>
      <c r="C75" s="269"/>
      <c r="D75" s="269">
        <v>0</v>
      </c>
      <c r="E75" s="270" t="str">
        <f t="shared" si="4"/>
        <v/>
      </c>
      <c r="F75" s="241" t="str">
        <f t="shared" si="2"/>
        <v>否</v>
      </c>
      <c r="G75" s="132" t="str">
        <f t="shared" si="3"/>
        <v>项</v>
      </c>
    </row>
    <row r="76" spans="1:7" ht="36" customHeight="1">
      <c r="A76" s="380" t="s">
        <v>254</v>
      </c>
      <c r="B76" s="267" t="s">
        <v>255</v>
      </c>
      <c r="C76" s="269"/>
      <c r="D76" s="269"/>
      <c r="E76" s="270"/>
      <c r="F76" s="241" t="str">
        <f t="shared" si="2"/>
        <v>否</v>
      </c>
      <c r="G76" s="132" t="str">
        <f t="shared" si="3"/>
        <v>项</v>
      </c>
    </row>
    <row r="77" spans="1:7" ht="36" customHeight="1">
      <c r="A77" s="380" t="s">
        <v>256</v>
      </c>
      <c r="B77" s="267" t="s">
        <v>257</v>
      </c>
      <c r="C77" s="273"/>
      <c r="D77" s="269">
        <v>0</v>
      </c>
      <c r="E77" s="270" t="str">
        <f t="shared" si="4"/>
        <v/>
      </c>
      <c r="F77" s="241" t="str">
        <f t="shared" si="2"/>
        <v>否</v>
      </c>
      <c r="G77" s="132" t="str">
        <f t="shared" si="3"/>
        <v>项</v>
      </c>
    </row>
    <row r="78" spans="1:7" ht="36" customHeight="1">
      <c r="A78" s="380" t="s">
        <v>258</v>
      </c>
      <c r="B78" s="267" t="s">
        <v>259</v>
      </c>
      <c r="C78" s="269"/>
      <c r="D78" s="269">
        <v>0</v>
      </c>
      <c r="E78" s="270" t="str">
        <f t="shared" si="4"/>
        <v/>
      </c>
      <c r="F78" s="241" t="str">
        <f t="shared" si="2"/>
        <v>否</v>
      </c>
      <c r="G78" s="132" t="str">
        <f t="shared" si="3"/>
        <v>项</v>
      </c>
    </row>
    <row r="79" spans="1:7" ht="36" customHeight="1">
      <c r="A79" s="380" t="s">
        <v>260</v>
      </c>
      <c r="B79" s="267" t="s">
        <v>239</v>
      </c>
      <c r="C79" s="269"/>
      <c r="D79" s="269">
        <v>0</v>
      </c>
      <c r="E79" s="270" t="str">
        <f t="shared" si="4"/>
        <v/>
      </c>
      <c r="F79" s="241" t="str">
        <f t="shared" si="2"/>
        <v>否</v>
      </c>
      <c r="G79" s="132" t="str">
        <f t="shared" si="3"/>
        <v>项</v>
      </c>
    </row>
    <row r="80" spans="1:7" ht="36" customHeight="1">
      <c r="A80" s="382">
        <v>2010710</v>
      </c>
      <c r="B80" s="267" t="s">
        <v>261</v>
      </c>
      <c r="C80" s="269"/>
      <c r="D80" s="269">
        <v>0</v>
      </c>
      <c r="E80" s="270" t="str">
        <f t="shared" si="4"/>
        <v/>
      </c>
      <c r="F80" s="241" t="str">
        <f t="shared" si="2"/>
        <v>否</v>
      </c>
      <c r="G80" s="132" t="str">
        <f t="shared" si="3"/>
        <v>项</v>
      </c>
    </row>
    <row r="81" spans="1:7" ht="36" customHeight="1">
      <c r="A81" s="380" t="s">
        <v>262</v>
      </c>
      <c r="B81" s="267" t="s">
        <v>156</v>
      </c>
      <c r="C81" s="269"/>
      <c r="D81" s="269"/>
      <c r="E81" s="270"/>
      <c r="F81" s="241" t="str">
        <f t="shared" si="2"/>
        <v>否</v>
      </c>
      <c r="G81" s="132" t="str">
        <f t="shared" si="3"/>
        <v>项</v>
      </c>
    </row>
    <row r="82" spans="1:7" ht="36" customHeight="1">
      <c r="A82" s="380" t="s">
        <v>263</v>
      </c>
      <c r="B82" s="267" t="s">
        <v>264</v>
      </c>
      <c r="C82" s="273"/>
      <c r="D82" s="269">
        <v>0</v>
      </c>
      <c r="E82" s="270" t="str">
        <f t="shared" si="4"/>
        <v/>
      </c>
      <c r="F82" s="241" t="str">
        <f t="shared" si="2"/>
        <v>否</v>
      </c>
      <c r="G82" s="132" t="str">
        <f t="shared" si="3"/>
        <v>项</v>
      </c>
    </row>
    <row r="83" spans="1:7" ht="36" customHeight="1">
      <c r="A83" s="379" t="s">
        <v>265</v>
      </c>
      <c r="B83" s="263" t="s">
        <v>266</v>
      </c>
      <c r="C83" s="269"/>
      <c r="D83" s="273"/>
      <c r="E83" s="274"/>
      <c r="F83" s="241" t="str">
        <f t="shared" si="2"/>
        <v>否</v>
      </c>
      <c r="G83" s="132" t="str">
        <f t="shared" si="3"/>
        <v>款</v>
      </c>
    </row>
    <row r="84" spans="1:7" ht="36" customHeight="1">
      <c r="A84" s="380" t="s">
        <v>267</v>
      </c>
      <c r="B84" s="267" t="s">
        <v>138</v>
      </c>
      <c r="C84" s="269"/>
      <c r="D84" s="269"/>
      <c r="E84" s="270"/>
      <c r="F84" s="241" t="str">
        <f t="shared" si="2"/>
        <v>否</v>
      </c>
      <c r="G84" s="132" t="str">
        <f t="shared" si="3"/>
        <v>项</v>
      </c>
    </row>
    <row r="85" spans="1:7" ht="36" customHeight="1">
      <c r="A85" s="380" t="s">
        <v>268</v>
      </c>
      <c r="B85" s="267" t="s">
        <v>140</v>
      </c>
      <c r="C85" s="269"/>
      <c r="D85" s="269">
        <v>0</v>
      </c>
      <c r="E85" s="270" t="str">
        <f t="shared" si="4"/>
        <v/>
      </c>
      <c r="F85" s="241" t="str">
        <f t="shared" si="2"/>
        <v>否</v>
      </c>
      <c r="G85" s="132" t="str">
        <f t="shared" si="3"/>
        <v>项</v>
      </c>
    </row>
    <row r="86" spans="1:7" ht="36" customHeight="1">
      <c r="A86" s="380" t="s">
        <v>269</v>
      </c>
      <c r="B86" s="267" t="s">
        <v>142</v>
      </c>
      <c r="C86" s="269"/>
      <c r="D86" s="269"/>
      <c r="E86" s="270"/>
      <c r="F86" s="241" t="str">
        <f t="shared" si="2"/>
        <v>否</v>
      </c>
      <c r="G86" s="132" t="str">
        <f t="shared" si="3"/>
        <v>项</v>
      </c>
    </row>
    <row r="87" spans="1:7" ht="36" customHeight="1">
      <c r="A87" s="380" t="s">
        <v>270</v>
      </c>
      <c r="B87" s="267" t="s">
        <v>271</v>
      </c>
      <c r="C87" s="269"/>
      <c r="D87" s="269"/>
      <c r="E87" s="270"/>
      <c r="F87" s="241" t="str">
        <f t="shared" si="2"/>
        <v>否</v>
      </c>
      <c r="G87" s="132" t="str">
        <f t="shared" si="3"/>
        <v>项</v>
      </c>
    </row>
    <row r="88" spans="1:7" ht="36" customHeight="1">
      <c r="A88" s="380" t="s">
        <v>272</v>
      </c>
      <c r="B88" s="267" t="s">
        <v>273</v>
      </c>
      <c r="C88" s="273"/>
      <c r="D88" s="269"/>
      <c r="E88" s="270"/>
      <c r="F88" s="241" t="str">
        <f t="shared" si="2"/>
        <v>否</v>
      </c>
      <c r="G88" s="132" t="str">
        <f t="shared" si="3"/>
        <v>项</v>
      </c>
    </row>
    <row r="89" spans="1:7" ht="36" customHeight="1">
      <c r="A89" s="380" t="s">
        <v>274</v>
      </c>
      <c r="B89" s="267" t="s">
        <v>239</v>
      </c>
      <c r="C89" s="269"/>
      <c r="D89" s="269">
        <v>0</v>
      </c>
      <c r="E89" s="270" t="str">
        <f t="shared" si="4"/>
        <v/>
      </c>
      <c r="F89" s="241" t="str">
        <f t="shared" si="2"/>
        <v>否</v>
      </c>
      <c r="G89" s="132" t="str">
        <f t="shared" si="3"/>
        <v>项</v>
      </c>
    </row>
    <row r="90" spans="1:7" ht="36" customHeight="1">
      <c r="A90" s="380" t="s">
        <v>275</v>
      </c>
      <c r="B90" s="267" t="s">
        <v>156</v>
      </c>
      <c r="C90" s="269"/>
      <c r="D90" s="269"/>
      <c r="E90" s="270"/>
      <c r="F90" s="241" t="str">
        <f t="shared" si="2"/>
        <v>否</v>
      </c>
      <c r="G90" s="132" t="str">
        <f t="shared" si="3"/>
        <v>项</v>
      </c>
    </row>
    <row r="91" spans="1:7" ht="36" customHeight="1">
      <c r="A91" s="380" t="s">
        <v>276</v>
      </c>
      <c r="B91" s="267" t="s">
        <v>277</v>
      </c>
      <c r="C91" s="269"/>
      <c r="D91" s="269"/>
      <c r="E91" s="270"/>
      <c r="F91" s="241" t="str">
        <f t="shared" si="2"/>
        <v>否</v>
      </c>
      <c r="G91" s="132" t="str">
        <f t="shared" si="3"/>
        <v>项</v>
      </c>
    </row>
    <row r="92" spans="1:7" ht="36" customHeight="1">
      <c r="A92" s="379" t="s">
        <v>278</v>
      </c>
      <c r="B92" s="263" t="s">
        <v>279</v>
      </c>
      <c r="C92" s="269"/>
      <c r="D92" s="273"/>
      <c r="E92" s="274"/>
      <c r="F92" s="241" t="str">
        <f t="shared" si="2"/>
        <v>否</v>
      </c>
      <c r="G92" s="132" t="str">
        <f t="shared" si="3"/>
        <v>款</v>
      </c>
    </row>
    <row r="93" spans="1:7" ht="36" customHeight="1">
      <c r="A93" s="380" t="s">
        <v>280</v>
      </c>
      <c r="B93" s="267" t="s">
        <v>138</v>
      </c>
      <c r="C93" s="273"/>
      <c r="D93" s="269">
        <v>0</v>
      </c>
      <c r="E93" s="270" t="str">
        <f t="shared" si="4"/>
        <v/>
      </c>
      <c r="F93" s="241" t="str">
        <f t="shared" si="2"/>
        <v>否</v>
      </c>
      <c r="G93" s="132" t="str">
        <f t="shared" si="3"/>
        <v>项</v>
      </c>
    </row>
    <row r="94" spans="1:7" ht="36" customHeight="1">
      <c r="A94" s="380" t="s">
        <v>281</v>
      </c>
      <c r="B94" s="267" t="s">
        <v>140</v>
      </c>
      <c r="C94" s="269"/>
      <c r="D94" s="269">
        <v>0</v>
      </c>
      <c r="E94" s="270" t="str">
        <f t="shared" si="4"/>
        <v/>
      </c>
      <c r="F94" s="241" t="str">
        <f t="shared" si="2"/>
        <v>否</v>
      </c>
      <c r="G94" s="132" t="str">
        <f t="shared" si="3"/>
        <v>项</v>
      </c>
    </row>
    <row r="95" spans="1:7" ht="36" customHeight="1">
      <c r="A95" s="380" t="s">
        <v>282</v>
      </c>
      <c r="B95" s="267" t="s">
        <v>142</v>
      </c>
      <c r="C95" s="269"/>
      <c r="D95" s="269">
        <v>0</v>
      </c>
      <c r="E95" s="270" t="str">
        <f t="shared" si="4"/>
        <v/>
      </c>
      <c r="F95" s="241" t="str">
        <f t="shared" si="2"/>
        <v>否</v>
      </c>
      <c r="G95" s="132" t="str">
        <f t="shared" si="3"/>
        <v>项</v>
      </c>
    </row>
    <row r="96" spans="1:7" ht="36" customHeight="1">
      <c r="A96" s="380" t="s">
        <v>283</v>
      </c>
      <c r="B96" s="267" t="s">
        <v>284</v>
      </c>
      <c r="C96" s="269"/>
      <c r="D96" s="269"/>
      <c r="E96" s="270"/>
      <c r="F96" s="241" t="str">
        <f t="shared" si="2"/>
        <v>否</v>
      </c>
      <c r="G96" s="132" t="str">
        <f t="shared" si="3"/>
        <v>项</v>
      </c>
    </row>
    <row r="97" spans="1:7" ht="36" customHeight="1">
      <c r="A97" s="380" t="s">
        <v>285</v>
      </c>
      <c r="B97" s="267" t="s">
        <v>286</v>
      </c>
      <c r="C97" s="269"/>
      <c r="D97" s="269">
        <v>0</v>
      </c>
      <c r="E97" s="270" t="str">
        <f t="shared" si="4"/>
        <v/>
      </c>
      <c r="F97" s="241" t="str">
        <f t="shared" si="2"/>
        <v>否</v>
      </c>
      <c r="G97" s="132" t="str">
        <f t="shared" si="3"/>
        <v>项</v>
      </c>
    </row>
    <row r="98" spans="1:7" ht="36" customHeight="1">
      <c r="A98" s="380" t="s">
        <v>287</v>
      </c>
      <c r="B98" s="267" t="s">
        <v>239</v>
      </c>
      <c r="C98" s="273"/>
      <c r="D98" s="269">
        <v>0</v>
      </c>
      <c r="E98" s="270" t="str">
        <f t="shared" si="4"/>
        <v/>
      </c>
      <c r="F98" s="241" t="str">
        <f t="shared" si="2"/>
        <v>否</v>
      </c>
      <c r="G98" s="132" t="str">
        <f t="shared" si="3"/>
        <v>项</v>
      </c>
    </row>
    <row r="99" spans="1:7" ht="36" customHeight="1">
      <c r="A99" s="380" t="s">
        <v>288</v>
      </c>
      <c r="B99" s="267" t="s">
        <v>289</v>
      </c>
      <c r="C99" s="269"/>
      <c r="D99" s="269">
        <v>0</v>
      </c>
      <c r="E99" s="270" t="str">
        <f t="shared" si="4"/>
        <v/>
      </c>
      <c r="F99" s="241" t="str">
        <f t="shared" si="2"/>
        <v>否</v>
      </c>
      <c r="G99" s="132" t="str">
        <f t="shared" si="3"/>
        <v>项</v>
      </c>
    </row>
    <row r="100" spans="1:7" ht="36" customHeight="1">
      <c r="A100" s="380" t="s">
        <v>290</v>
      </c>
      <c r="B100" s="267" t="s">
        <v>291</v>
      </c>
      <c r="C100" s="269"/>
      <c r="D100" s="269">
        <v>0</v>
      </c>
      <c r="E100" s="270" t="str">
        <f t="shared" si="4"/>
        <v/>
      </c>
      <c r="F100" s="241" t="str">
        <f t="shared" si="2"/>
        <v>否</v>
      </c>
      <c r="G100" s="132" t="str">
        <f t="shared" si="3"/>
        <v>项</v>
      </c>
    </row>
    <row r="101" spans="1:7" ht="36" customHeight="1">
      <c r="A101" s="380" t="s">
        <v>292</v>
      </c>
      <c r="B101" s="267" t="s">
        <v>293</v>
      </c>
      <c r="C101" s="269"/>
      <c r="D101" s="269">
        <v>0</v>
      </c>
      <c r="E101" s="270" t="str">
        <f t="shared" si="4"/>
        <v/>
      </c>
      <c r="F101" s="241" t="str">
        <f t="shared" si="2"/>
        <v>否</v>
      </c>
      <c r="G101" s="132" t="str">
        <f t="shared" si="3"/>
        <v>项</v>
      </c>
    </row>
    <row r="102" spans="1:7" ht="36" customHeight="1">
      <c r="A102" s="380" t="s">
        <v>294</v>
      </c>
      <c r="B102" s="267" t="s">
        <v>295</v>
      </c>
      <c r="C102" s="269"/>
      <c r="D102" s="269">
        <v>0</v>
      </c>
      <c r="E102" s="270" t="str">
        <f t="shared" si="4"/>
        <v/>
      </c>
      <c r="F102" s="241" t="str">
        <f t="shared" si="2"/>
        <v>否</v>
      </c>
      <c r="G102" s="132" t="str">
        <f t="shared" si="3"/>
        <v>项</v>
      </c>
    </row>
    <row r="103" spans="1:7" ht="36" customHeight="1">
      <c r="A103" s="380" t="s">
        <v>296</v>
      </c>
      <c r="B103" s="267" t="s">
        <v>156</v>
      </c>
      <c r="C103" s="269"/>
      <c r="D103" s="269">
        <v>0</v>
      </c>
      <c r="E103" s="270" t="str">
        <f t="shared" si="4"/>
        <v/>
      </c>
      <c r="F103" s="241" t="str">
        <f t="shared" si="2"/>
        <v>否</v>
      </c>
      <c r="G103" s="132" t="str">
        <f t="shared" si="3"/>
        <v>项</v>
      </c>
    </row>
    <row r="104" spans="1:7" ht="36" customHeight="1">
      <c r="A104" s="380" t="s">
        <v>297</v>
      </c>
      <c r="B104" s="267" t="s">
        <v>298</v>
      </c>
      <c r="C104" s="273"/>
      <c r="D104" s="269"/>
      <c r="E104" s="270"/>
      <c r="F104" s="241" t="str">
        <f t="shared" si="2"/>
        <v>否</v>
      </c>
      <c r="G104" s="132" t="str">
        <f t="shared" si="3"/>
        <v>项</v>
      </c>
    </row>
    <row r="105" spans="1:7" ht="36" customHeight="1">
      <c r="A105" s="379" t="s">
        <v>299</v>
      </c>
      <c r="B105" s="263" t="s">
        <v>300</v>
      </c>
      <c r="C105" s="269">
        <v>2500</v>
      </c>
      <c r="D105" s="273"/>
      <c r="E105" s="274">
        <v>-1</v>
      </c>
      <c r="F105" s="241" t="str">
        <f t="shared" si="2"/>
        <v>是</v>
      </c>
      <c r="G105" s="132" t="str">
        <f t="shared" si="3"/>
        <v>款</v>
      </c>
    </row>
    <row r="106" spans="1:7" ht="36" customHeight="1">
      <c r="A106" s="380" t="s">
        <v>301</v>
      </c>
      <c r="B106" s="267" t="s">
        <v>138</v>
      </c>
      <c r="C106" s="269"/>
      <c r="D106" s="269"/>
      <c r="E106" s="270"/>
      <c r="F106" s="241" t="str">
        <f t="shared" si="2"/>
        <v>否</v>
      </c>
      <c r="G106" s="132" t="str">
        <f t="shared" si="3"/>
        <v>项</v>
      </c>
    </row>
    <row r="107" spans="1:7" ht="36" customHeight="1">
      <c r="A107" s="380" t="s">
        <v>302</v>
      </c>
      <c r="B107" s="267" t="s">
        <v>140</v>
      </c>
      <c r="C107" s="269"/>
      <c r="D107" s="269">
        <v>0</v>
      </c>
      <c r="E107" s="270" t="str">
        <f t="shared" si="4"/>
        <v/>
      </c>
      <c r="F107" s="241" t="str">
        <f t="shared" si="2"/>
        <v>否</v>
      </c>
      <c r="G107" s="132" t="str">
        <f t="shared" si="3"/>
        <v>项</v>
      </c>
    </row>
    <row r="108" spans="1:7" ht="36" customHeight="1">
      <c r="A108" s="380" t="s">
        <v>303</v>
      </c>
      <c r="B108" s="267" t="s">
        <v>142</v>
      </c>
      <c r="C108" s="269"/>
      <c r="D108" s="269">
        <v>0</v>
      </c>
      <c r="E108" s="270" t="str">
        <f t="shared" si="4"/>
        <v/>
      </c>
      <c r="F108" s="241" t="str">
        <f t="shared" si="2"/>
        <v>否</v>
      </c>
      <c r="G108" s="132" t="str">
        <f t="shared" si="3"/>
        <v>项</v>
      </c>
    </row>
    <row r="109" spans="1:7" ht="36" customHeight="1">
      <c r="A109" s="380" t="s">
        <v>304</v>
      </c>
      <c r="B109" s="267" t="s">
        <v>305</v>
      </c>
      <c r="C109" s="273"/>
      <c r="D109" s="269">
        <v>0</v>
      </c>
      <c r="E109" s="270" t="str">
        <f t="shared" si="4"/>
        <v/>
      </c>
      <c r="F109" s="241" t="str">
        <f t="shared" si="2"/>
        <v>否</v>
      </c>
      <c r="G109" s="132" t="str">
        <f t="shared" si="3"/>
        <v>项</v>
      </c>
    </row>
    <row r="110" spans="1:7" ht="36" customHeight="1">
      <c r="A110" s="380" t="s">
        <v>306</v>
      </c>
      <c r="B110" s="267" t="s">
        <v>307</v>
      </c>
      <c r="C110" s="269"/>
      <c r="D110" s="269">
        <v>0</v>
      </c>
      <c r="E110" s="270" t="str">
        <f t="shared" si="4"/>
        <v/>
      </c>
      <c r="F110" s="241" t="str">
        <f t="shared" si="2"/>
        <v>否</v>
      </c>
      <c r="G110" s="132" t="str">
        <f t="shared" si="3"/>
        <v>项</v>
      </c>
    </row>
    <row r="111" spans="1:7" ht="36" customHeight="1">
      <c r="A111" s="380" t="s">
        <v>308</v>
      </c>
      <c r="B111" s="267" t="s">
        <v>309</v>
      </c>
      <c r="C111" s="269"/>
      <c r="D111" s="269">
        <v>0</v>
      </c>
      <c r="E111" s="270" t="str">
        <f t="shared" si="4"/>
        <v/>
      </c>
      <c r="F111" s="241" t="str">
        <f t="shared" si="2"/>
        <v>否</v>
      </c>
      <c r="G111" s="132" t="str">
        <f t="shared" si="3"/>
        <v>项</v>
      </c>
    </row>
    <row r="112" spans="1:7" ht="36" customHeight="1">
      <c r="A112" s="380" t="s">
        <v>310</v>
      </c>
      <c r="B112" s="267" t="s">
        <v>311</v>
      </c>
      <c r="C112" s="273">
        <v>2500</v>
      </c>
      <c r="D112" s="269"/>
      <c r="E112" s="270">
        <v>-1</v>
      </c>
      <c r="F112" s="241" t="str">
        <f t="shared" si="2"/>
        <v>是</v>
      </c>
      <c r="G112" s="132" t="str">
        <f t="shared" si="3"/>
        <v>项</v>
      </c>
    </row>
    <row r="113" spans="1:7" ht="36" customHeight="1">
      <c r="A113" s="380" t="s">
        <v>312</v>
      </c>
      <c r="B113" s="267" t="s">
        <v>156</v>
      </c>
      <c r="C113" s="269"/>
      <c r="D113" s="269"/>
      <c r="E113" s="270"/>
      <c r="F113" s="241" t="str">
        <f t="shared" si="2"/>
        <v>否</v>
      </c>
      <c r="G113" s="132" t="str">
        <f t="shared" si="3"/>
        <v>项</v>
      </c>
    </row>
    <row r="114" spans="1:7" ht="36" customHeight="1">
      <c r="A114" s="380" t="s">
        <v>313</v>
      </c>
      <c r="B114" s="267" t="s">
        <v>314</v>
      </c>
      <c r="C114" s="269"/>
      <c r="D114" s="269"/>
      <c r="E114" s="270"/>
      <c r="F114" s="241" t="str">
        <f t="shared" si="2"/>
        <v>否</v>
      </c>
      <c r="G114" s="132" t="str">
        <f t="shared" si="3"/>
        <v>项</v>
      </c>
    </row>
    <row r="115" spans="1:7" ht="36" customHeight="1">
      <c r="A115" s="379" t="s">
        <v>315</v>
      </c>
      <c r="B115" s="263" t="s">
        <v>316</v>
      </c>
      <c r="C115" s="269"/>
      <c r="D115" s="273"/>
      <c r="E115" s="274"/>
      <c r="F115" s="241" t="str">
        <f t="shared" si="2"/>
        <v>否</v>
      </c>
      <c r="G115" s="132" t="str">
        <f t="shared" si="3"/>
        <v>款</v>
      </c>
    </row>
    <row r="116" spans="1:7" ht="36" customHeight="1">
      <c r="A116" s="380" t="s">
        <v>317</v>
      </c>
      <c r="B116" s="267" t="s">
        <v>138</v>
      </c>
      <c r="C116" s="273"/>
      <c r="D116" s="269"/>
      <c r="E116" s="270"/>
      <c r="F116" s="241" t="str">
        <f t="shared" si="2"/>
        <v>否</v>
      </c>
      <c r="G116" s="132" t="str">
        <f t="shared" si="3"/>
        <v>项</v>
      </c>
    </row>
    <row r="117" spans="1:7" ht="36" customHeight="1">
      <c r="A117" s="380" t="s">
        <v>318</v>
      </c>
      <c r="B117" s="267" t="s">
        <v>140</v>
      </c>
      <c r="C117" s="269"/>
      <c r="D117" s="269">
        <v>0</v>
      </c>
      <c r="E117" s="270" t="str">
        <f t="shared" si="4"/>
        <v/>
      </c>
      <c r="F117" s="241" t="str">
        <f t="shared" si="2"/>
        <v>否</v>
      </c>
      <c r="G117" s="132" t="str">
        <f t="shared" si="3"/>
        <v>项</v>
      </c>
    </row>
    <row r="118" spans="1:7" ht="36" customHeight="1">
      <c r="A118" s="380" t="s">
        <v>319</v>
      </c>
      <c r="B118" s="267" t="s">
        <v>142</v>
      </c>
      <c r="C118" s="269"/>
      <c r="D118" s="269"/>
      <c r="E118" s="270"/>
      <c r="F118" s="241" t="str">
        <f t="shared" si="2"/>
        <v>否</v>
      </c>
      <c r="G118" s="132" t="str">
        <f t="shared" si="3"/>
        <v>项</v>
      </c>
    </row>
    <row r="119" spans="1:7" ht="36" customHeight="1">
      <c r="A119" s="380" t="s">
        <v>320</v>
      </c>
      <c r="B119" s="267" t="s">
        <v>321</v>
      </c>
      <c r="C119" s="269"/>
      <c r="D119" s="269"/>
      <c r="E119" s="270"/>
      <c r="F119" s="241" t="str">
        <f t="shared" si="2"/>
        <v>否</v>
      </c>
      <c r="G119" s="132" t="str">
        <f t="shared" si="3"/>
        <v>项</v>
      </c>
    </row>
    <row r="120" spans="1:7" ht="36" customHeight="1">
      <c r="A120" s="380" t="s">
        <v>322</v>
      </c>
      <c r="B120" s="267" t="s">
        <v>323</v>
      </c>
      <c r="C120" s="269"/>
      <c r="D120" s="269">
        <v>0</v>
      </c>
      <c r="E120" s="270" t="str">
        <f t="shared" si="4"/>
        <v/>
      </c>
      <c r="F120" s="241" t="str">
        <f t="shared" si="2"/>
        <v>否</v>
      </c>
      <c r="G120" s="132" t="str">
        <f t="shared" si="3"/>
        <v>项</v>
      </c>
    </row>
    <row r="121" spans="1:7" ht="36" customHeight="1">
      <c r="A121" s="380" t="s">
        <v>324</v>
      </c>
      <c r="B121" s="267" t="s">
        <v>325</v>
      </c>
      <c r="C121" s="269"/>
      <c r="D121" s="269">
        <v>0</v>
      </c>
      <c r="E121" s="270" t="str">
        <f t="shared" si="4"/>
        <v/>
      </c>
      <c r="F121" s="241" t="str">
        <f t="shared" si="2"/>
        <v>否</v>
      </c>
      <c r="G121" s="132" t="str">
        <f t="shared" si="3"/>
        <v>项</v>
      </c>
    </row>
    <row r="122" spans="1:7" ht="36" customHeight="1">
      <c r="A122" s="380" t="s">
        <v>326</v>
      </c>
      <c r="B122" s="267" t="s">
        <v>156</v>
      </c>
      <c r="C122" s="273"/>
      <c r="D122" s="269"/>
      <c r="E122" s="270"/>
      <c r="F122" s="241" t="str">
        <f t="shared" si="2"/>
        <v>否</v>
      </c>
      <c r="G122" s="132" t="str">
        <f t="shared" si="3"/>
        <v>项</v>
      </c>
    </row>
    <row r="123" spans="1:7" ht="36" customHeight="1">
      <c r="A123" s="380" t="s">
        <v>327</v>
      </c>
      <c r="B123" s="267" t="s">
        <v>328</v>
      </c>
      <c r="C123" s="269"/>
      <c r="D123" s="269"/>
      <c r="E123" s="270"/>
      <c r="F123" s="241" t="str">
        <f t="shared" si="2"/>
        <v>否</v>
      </c>
      <c r="G123" s="132" t="str">
        <f t="shared" si="3"/>
        <v>项</v>
      </c>
    </row>
    <row r="124" spans="1:7" ht="36" customHeight="1">
      <c r="A124" s="379" t="s">
        <v>329</v>
      </c>
      <c r="B124" s="263" t="s">
        <v>330</v>
      </c>
      <c r="C124" s="269">
        <v>6862</v>
      </c>
      <c r="D124" s="273"/>
      <c r="E124" s="274">
        <v>-1</v>
      </c>
      <c r="F124" s="241" t="str">
        <f t="shared" si="2"/>
        <v>是</v>
      </c>
      <c r="G124" s="132" t="str">
        <f t="shared" si="3"/>
        <v>款</v>
      </c>
    </row>
    <row r="125" spans="1:7" ht="36" customHeight="1">
      <c r="A125" s="380" t="s">
        <v>331</v>
      </c>
      <c r="B125" s="267" t="s">
        <v>138</v>
      </c>
      <c r="C125" s="269"/>
      <c r="D125" s="269"/>
      <c r="E125" s="270"/>
      <c r="F125" s="241" t="str">
        <f t="shared" si="2"/>
        <v>否</v>
      </c>
      <c r="G125" s="132" t="str">
        <f t="shared" si="3"/>
        <v>项</v>
      </c>
    </row>
    <row r="126" spans="1:7" ht="36" customHeight="1">
      <c r="A126" s="380" t="s">
        <v>332</v>
      </c>
      <c r="B126" s="267" t="s">
        <v>140</v>
      </c>
      <c r="C126" s="269"/>
      <c r="D126" s="269">
        <v>0</v>
      </c>
      <c r="E126" s="270" t="str">
        <f t="shared" si="4"/>
        <v/>
      </c>
      <c r="F126" s="241" t="str">
        <f t="shared" si="2"/>
        <v>否</v>
      </c>
      <c r="G126" s="132" t="str">
        <f t="shared" si="3"/>
        <v>项</v>
      </c>
    </row>
    <row r="127" spans="1:7" ht="36" customHeight="1">
      <c r="A127" s="380" t="s">
        <v>333</v>
      </c>
      <c r="B127" s="267" t="s">
        <v>142</v>
      </c>
      <c r="C127" s="269"/>
      <c r="D127" s="269"/>
      <c r="E127" s="270"/>
      <c r="F127" s="241" t="str">
        <f t="shared" si="2"/>
        <v>否</v>
      </c>
      <c r="G127" s="132" t="str">
        <f t="shared" si="3"/>
        <v>项</v>
      </c>
    </row>
    <row r="128" spans="1:7" ht="36" customHeight="1">
      <c r="A128" s="380" t="s">
        <v>334</v>
      </c>
      <c r="B128" s="267" t="s">
        <v>335</v>
      </c>
      <c r="C128" s="273"/>
      <c r="D128" s="269">
        <v>0</v>
      </c>
      <c r="E128" s="270" t="str">
        <f t="shared" si="4"/>
        <v/>
      </c>
      <c r="F128" s="241" t="str">
        <f t="shared" si="2"/>
        <v>否</v>
      </c>
      <c r="G128" s="132" t="str">
        <f t="shared" si="3"/>
        <v>项</v>
      </c>
    </row>
    <row r="129" spans="1:7" ht="36" customHeight="1">
      <c r="A129" s="380" t="s">
        <v>336</v>
      </c>
      <c r="B129" s="267" t="s">
        <v>337</v>
      </c>
      <c r="C129" s="269"/>
      <c r="D129" s="269">
        <v>0</v>
      </c>
      <c r="E129" s="270" t="str">
        <f t="shared" si="4"/>
        <v/>
      </c>
      <c r="F129" s="241" t="str">
        <f t="shared" si="2"/>
        <v>否</v>
      </c>
      <c r="G129" s="132" t="str">
        <f t="shared" si="3"/>
        <v>项</v>
      </c>
    </row>
    <row r="130" spans="1:7" ht="36" customHeight="1">
      <c r="A130" s="380" t="s">
        <v>338</v>
      </c>
      <c r="B130" s="267" t="s">
        <v>339</v>
      </c>
      <c r="C130" s="269"/>
      <c r="D130" s="269">
        <v>0</v>
      </c>
      <c r="E130" s="270" t="str">
        <f t="shared" si="4"/>
        <v/>
      </c>
      <c r="F130" s="241" t="str">
        <f t="shared" si="2"/>
        <v>否</v>
      </c>
      <c r="G130" s="132" t="str">
        <f t="shared" si="3"/>
        <v>项</v>
      </c>
    </row>
    <row r="131" spans="1:7" ht="36" customHeight="1">
      <c r="A131" s="380" t="s">
        <v>340</v>
      </c>
      <c r="B131" s="267" t="s">
        <v>341</v>
      </c>
      <c r="C131" s="269"/>
      <c r="D131" s="269">
        <v>0</v>
      </c>
      <c r="E131" s="270" t="str">
        <f t="shared" si="4"/>
        <v/>
      </c>
      <c r="F131" s="241" t="str">
        <f t="shared" si="2"/>
        <v>否</v>
      </c>
      <c r="G131" s="132" t="str">
        <f t="shared" si="3"/>
        <v>项</v>
      </c>
    </row>
    <row r="132" spans="1:7" ht="36" customHeight="1">
      <c r="A132" s="380" t="s">
        <v>342</v>
      </c>
      <c r="B132" s="267" t="s">
        <v>343</v>
      </c>
      <c r="C132" s="269">
        <v>6862</v>
      </c>
      <c r="D132" s="269"/>
      <c r="E132" s="270">
        <v>-1</v>
      </c>
      <c r="F132" s="241" t="str">
        <f t="shared" ref="F132:F195" si="5">IF(LEN(A132)=3,"是",IF(B132&lt;&gt;"",IF(SUM(C132:D132)&lt;&gt;0,"是","否"),"是"))</f>
        <v>是</v>
      </c>
      <c r="G132" s="132" t="str">
        <f t="shared" ref="G132:G195" si="6">IF(LEN(A132)=3,"类",IF(LEN(A132)=5,"款","项"))</f>
        <v>项</v>
      </c>
    </row>
    <row r="133" spans="1:7" ht="36" customHeight="1">
      <c r="A133" s="380" t="s">
        <v>344</v>
      </c>
      <c r="B133" s="267" t="s">
        <v>156</v>
      </c>
      <c r="C133" s="273"/>
      <c r="D133" s="269"/>
      <c r="E133" s="270"/>
      <c r="F133" s="241" t="str">
        <f t="shared" si="5"/>
        <v>否</v>
      </c>
      <c r="G133" s="132" t="str">
        <f t="shared" si="6"/>
        <v>项</v>
      </c>
    </row>
    <row r="134" spans="1:7" ht="36" customHeight="1">
      <c r="A134" s="380" t="s">
        <v>345</v>
      </c>
      <c r="B134" s="267" t="s">
        <v>346</v>
      </c>
      <c r="C134" s="269"/>
      <c r="D134" s="269">
        <v>0</v>
      </c>
      <c r="E134" s="270" t="str">
        <f>IF(C134&gt;0,D134/C134-1,IF(C134&lt;0,-(D134/C134-1),""))</f>
        <v/>
      </c>
      <c r="F134" s="241" t="str">
        <f t="shared" si="5"/>
        <v>否</v>
      </c>
      <c r="G134" s="132" t="str">
        <f t="shared" si="6"/>
        <v>项</v>
      </c>
    </row>
    <row r="135" spans="1:7" ht="36" customHeight="1">
      <c r="A135" s="379" t="s">
        <v>347</v>
      </c>
      <c r="B135" s="263" t="s">
        <v>348</v>
      </c>
      <c r="C135" s="269"/>
      <c r="D135" s="273"/>
      <c r="E135" s="274"/>
      <c r="F135" s="241" t="str">
        <f t="shared" si="5"/>
        <v>否</v>
      </c>
      <c r="G135" s="132" t="str">
        <f t="shared" si="6"/>
        <v>款</v>
      </c>
    </row>
    <row r="136" spans="1:7" ht="36" customHeight="1">
      <c r="A136" s="380" t="s">
        <v>349</v>
      </c>
      <c r="B136" s="267" t="s">
        <v>138</v>
      </c>
      <c r="C136" s="269"/>
      <c r="D136" s="269">
        <v>0</v>
      </c>
      <c r="E136" s="270" t="str">
        <f>IF(C136&gt;0,D136/C136-1,IF(C136&lt;0,-(D136/C136-1),""))</f>
        <v/>
      </c>
      <c r="F136" s="241" t="str">
        <f t="shared" si="5"/>
        <v>否</v>
      </c>
      <c r="G136" s="132" t="str">
        <f t="shared" si="6"/>
        <v>项</v>
      </c>
    </row>
    <row r="137" spans="1:7" ht="36" customHeight="1">
      <c r="A137" s="380" t="s">
        <v>350</v>
      </c>
      <c r="B137" s="267" t="s">
        <v>140</v>
      </c>
      <c r="C137" s="273"/>
      <c r="D137" s="269"/>
      <c r="E137" s="270"/>
      <c r="F137" s="241" t="str">
        <f t="shared" si="5"/>
        <v>否</v>
      </c>
      <c r="G137" s="132" t="str">
        <f t="shared" si="6"/>
        <v>项</v>
      </c>
    </row>
    <row r="138" spans="1:7" ht="36" customHeight="1">
      <c r="A138" s="380" t="s">
        <v>351</v>
      </c>
      <c r="B138" s="267" t="s">
        <v>142</v>
      </c>
      <c r="C138" s="269"/>
      <c r="D138" s="269">
        <v>0</v>
      </c>
      <c r="E138" s="270" t="str">
        <f>IF(C138&gt;0,D138/C138-1,IF(C138&lt;0,-(D138/C138-1),""))</f>
        <v/>
      </c>
      <c r="F138" s="241" t="str">
        <f t="shared" si="5"/>
        <v>否</v>
      </c>
      <c r="G138" s="132" t="str">
        <f t="shared" si="6"/>
        <v>项</v>
      </c>
    </row>
    <row r="139" spans="1:7" ht="36" customHeight="1">
      <c r="A139" s="380" t="s">
        <v>352</v>
      </c>
      <c r="B139" s="267" t="s">
        <v>353</v>
      </c>
      <c r="C139" s="269"/>
      <c r="D139" s="269">
        <v>0</v>
      </c>
      <c r="E139" s="270" t="str">
        <f>IF(C139&gt;0,D139/C139-1,IF(C139&lt;0,-(D139/C139-1),""))</f>
        <v/>
      </c>
      <c r="F139" s="241" t="str">
        <f t="shared" si="5"/>
        <v>否</v>
      </c>
      <c r="G139" s="132" t="str">
        <f t="shared" si="6"/>
        <v>项</v>
      </c>
    </row>
    <row r="140" spans="1:7" ht="36" customHeight="1">
      <c r="A140" s="380" t="s">
        <v>354</v>
      </c>
      <c r="B140" s="267" t="s">
        <v>355</v>
      </c>
      <c r="C140" s="269"/>
      <c r="D140" s="269"/>
      <c r="E140" s="270"/>
      <c r="F140" s="241" t="str">
        <f t="shared" si="5"/>
        <v>否</v>
      </c>
      <c r="G140" s="132" t="str">
        <f t="shared" si="6"/>
        <v>项</v>
      </c>
    </row>
    <row r="141" spans="1:7" ht="36" customHeight="1">
      <c r="A141" s="380" t="s">
        <v>356</v>
      </c>
      <c r="B141" s="267" t="s">
        <v>357</v>
      </c>
      <c r="C141" s="269"/>
      <c r="D141" s="269"/>
      <c r="E141" s="270"/>
      <c r="F141" s="241" t="str">
        <f t="shared" si="5"/>
        <v>否</v>
      </c>
      <c r="G141" s="132" t="str">
        <f t="shared" si="6"/>
        <v>项</v>
      </c>
    </row>
    <row r="142" spans="1:7" ht="36" customHeight="1">
      <c r="A142" s="380" t="s">
        <v>358</v>
      </c>
      <c r="B142" s="267" t="s">
        <v>359</v>
      </c>
      <c r="C142" s="269"/>
      <c r="D142" s="269">
        <v>0</v>
      </c>
      <c r="E142" s="270" t="str">
        <f>IF(C142&gt;0,D142/C142-1,IF(C142&lt;0,-(D142/C142-1),""))</f>
        <v/>
      </c>
      <c r="F142" s="241" t="str">
        <f t="shared" si="5"/>
        <v>否</v>
      </c>
      <c r="G142" s="132" t="str">
        <f t="shared" si="6"/>
        <v>项</v>
      </c>
    </row>
    <row r="143" spans="1:7" ht="36" customHeight="1">
      <c r="A143" s="380" t="s">
        <v>360</v>
      </c>
      <c r="B143" s="267" t="s">
        <v>361</v>
      </c>
      <c r="C143" s="269"/>
      <c r="D143" s="269">
        <v>0</v>
      </c>
      <c r="E143" s="270" t="str">
        <f>IF(C143&gt;0,D143/C143-1,IF(C143&lt;0,-(D143/C143-1),""))</f>
        <v/>
      </c>
      <c r="F143" s="241" t="str">
        <f t="shared" si="5"/>
        <v>否</v>
      </c>
      <c r="G143" s="132" t="str">
        <f t="shared" si="6"/>
        <v>项</v>
      </c>
    </row>
    <row r="144" spans="1:7" ht="36" customHeight="1">
      <c r="A144" s="380" t="s">
        <v>362</v>
      </c>
      <c r="B144" s="267" t="s">
        <v>363</v>
      </c>
      <c r="C144" s="273"/>
      <c r="D144" s="269">
        <v>0</v>
      </c>
      <c r="E144" s="270" t="str">
        <f>IF(C144&gt;0,D144/C144-1,IF(C144&lt;0,-(D144/C144-1),""))</f>
        <v/>
      </c>
      <c r="F144" s="241" t="str">
        <f t="shared" si="5"/>
        <v>否</v>
      </c>
      <c r="G144" s="132" t="str">
        <f t="shared" si="6"/>
        <v>项</v>
      </c>
    </row>
    <row r="145" spans="1:7" ht="36" customHeight="1">
      <c r="A145" s="380" t="s">
        <v>364</v>
      </c>
      <c r="B145" s="267" t="s">
        <v>365</v>
      </c>
      <c r="C145" s="269"/>
      <c r="D145" s="269">
        <v>0</v>
      </c>
      <c r="E145" s="270" t="str">
        <f>IF(C145&gt;0,D145/C145-1,IF(C145&lt;0,-(D145/C145-1),""))</f>
        <v/>
      </c>
      <c r="F145" s="241" t="str">
        <f t="shared" si="5"/>
        <v>否</v>
      </c>
      <c r="G145" s="132" t="str">
        <f t="shared" si="6"/>
        <v>项</v>
      </c>
    </row>
    <row r="146" spans="1:7" ht="36" customHeight="1">
      <c r="A146" s="380" t="s">
        <v>366</v>
      </c>
      <c r="B146" s="267" t="s">
        <v>156</v>
      </c>
      <c r="C146" s="269"/>
      <c r="D146" s="269">
        <v>0</v>
      </c>
      <c r="E146" s="270" t="str">
        <f>IF(C146&gt;0,D146/C146-1,IF(C146&lt;0,-(D146/C146-1),""))</f>
        <v/>
      </c>
      <c r="F146" s="241" t="str">
        <f t="shared" si="5"/>
        <v>否</v>
      </c>
      <c r="G146" s="132" t="str">
        <f t="shared" si="6"/>
        <v>项</v>
      </c>
    </row>
    <row r="147" spans="1:7" ht="36" customHeight="1">
      <c r="A147" s="380" t="s">
        <v>367</v>
      </c>
      <c r="B147" s="267" t="s">
        <v>368</v>
      </c>
      <c r="C147" s="269"/>
      <c r="D147" s="269"/>
      <c r="E147" s="270"/>
      <c r="F147" s="241" t="str">
        <f t="shared" si="5"/>
        <v>否</v>
      </c>
      <c r="G147" s="132" t="str">
        <f t="shared" si="6"/>
        <v>项</v>
      </c>
    </row>
    <row r="148" spans="1:7" ht="36" customHeight="1">
      <c r="A148" s="379" t="s">
        <v>369</v>
      </c>
      <c r="B148" s="263" t="s">
        <v>370</v>
      </c>
      <c r="C148" s="269"/>
      <c r="D148" s="273"/>
      <c r="E148" s="274"/>
      <c r="F148" s="241" t="str">
        <f t="shared" si="5"/>
        <v>否</v>
      </c>
      <c r="G148" s="132" t="str">
        <f t="shared" si="6"/>
        <v>款</v>
      </c>
    </row>
    <row r="149" spans="1:7" ht="36" customHeight="1">
      <c r="A149" s="380" t="s">
        <v>371</v>
      </c>
      <c r="B149" s="267" t="s">
        <v>138</v>
      </c>
      <c r="C149" s="273"/>
      <c r="D149" s="269"/>
      <c r="E149" s="270"/>
      <c r="F149" s="241" t="str">
        <f t="shared" si="5"/>
        <v>否</v>
      </c>
      <c r="G149" s="132" t="str">
        <f t="shared" si="6"/>
        <v>项</v>
      </c>
    </row>
    <row r="150" spans="1:7" ht="36" customHeight="1">
      <c r="A150" s="380" t="s">
        <v>372</v>
      </c>
      <c r="B150" s="267" t="s">
        <v>140</v>
      </c>
      <c r="C150" s="269"/>
      <c r="D150" s="269">
        <v>0</v>
      </c>
      <c r="E150" s="270" t="str">
        <f>IF(C150&gt;0,D150/C150-1,IF(C150&lt;0,-(D150/C150-1),""))</f>
        <v/>
      </c>
      <c r="F150" s="241" t="str">
        <f t="shared" si="5"/>
        <v>否</v>
      </c>
      <c r="G150" s="132" t="str">
        <f t="shared" si="6"/>
        <v>项</v>
      </c>
    </row>
    <row r="151" spans="1:7" ht="36" customHeight="1">
      <c r="A151" s="380" t="s">
        <v>373</v>
      </c>
      <c r="B151" s="267" t="s">
        <v>142</v>
      </c>
      <c r="C151" s="269"/>
      <c r="D151" s="269"/>
      <c r="E151" s="270"/>
      <c r="F151" s="241" t="str">
        <f t="shared" si="5"/>
        <v>否</v>
      </c>
      <c r="G151" s="132" t="str">
        <f t="shared" si="6"/>
        <v>项</v>
      </c>
    </row>
    <row r="152" spans="1:7" ht="36" customHeight="1">
      <c r="A152" s="380" t="s">
        <v>374</v>
      </c>
      <c r="B152" s="267" t="s">
        <v>375</v>
      </c>
      <c r="C152" s="269"/>
      <c r="D152" s="269"/>
      <c r="E152" s="270"/>
      <c r="F152" s="241" t="str">
        <f t="shared" si="5"/>
        <v>否</v>
      </c>
      <c r="G152" s="132" t="str">
        <f t="shared" si="6"/>
        <v>项</v>
      </c>
    </row>
    <row r="153" spans="1:7" ht="36" customHeight="1">
      <c r="A153" s="380" t="s">
        <v>376</v>
      </c>
      <c r="B153" s="267" t="s">
        <v>156</v>
      </c>
      <c r="C153" s="269"/>
      <c r="D153" s="269"/>
      <c r="E153" s="270"/>
      <c r="F153" s="241" t="str">
        <f t="shared" si="5"/>
        <v>否</v>
      </c>
      <c r="G153" s="132" t="str">
        <f t="shared" si="6"/>
        <v>项</v>
      </c>
    </row>
    <row r="154" spans="1:7" ht="36" customHeight="1">
      <c r="A154" s="380" t="s">
        <v>377</v>
      </c>
      <c r="B154" s="267" t="s">
        <v>378</v>
      </c>
      <c r="C154" s="273"/>
      <c r="D154" s="269"/>
      <c r="E154" s="270"/>
      <c r="F154" s="241" t="str">
        <f t="shared" si="5"/>
        <v>否</v>
      </c>
      <c r="G154" s="132" t="str">
        <f t="shared" si="6"/>
        <v>项</v>
      </c>
    </row>
    <row r="155" spans="1:7" ht="36" customHeight="1">
      <c r="A155" s="379" t="s">
        <v>379</v>
      </c>
      <c r="B155" s="263" t="s">
        <v>380</v>
      </c>
      <c r="C155" s="269"/>
      <c r="D155" s="273"/>
      <c r="E155" s="274"/>
      <c r="F155" s="241" t="str">
        <f t="shared" si="5"/>
        <v>否</v>
      </c>
      <c r="G155" s="132" t="str">
        <f t="shared" si="6"/>
        <v>款</v>
      </c>
    </row>
    <row r="156" spans="1:7" ht="36" customHeight="1">
      <c r="A156" s="380" t="s">
        <v>381</v>
      </c>
      <c r="B156" s="267" t="s">
        <v>138</v>
      </c>
      <c r="C156" s="269"/>
      <c r="D156" s="269"/>
      <c r="E156" s="270"/>
      <c r="F156" s="241" t="str">
        <f t="shared" si="5"/>
        <v>否</v>
      </c>
      <c r="G156" s="132" t="str">
        <f t="shared" si="6"/>
        <v>项</v>
      </c>
    </row>
    <row r="157" spans="1:7" ht="36" customHeight="1">
      <c r="A157" s="380" t="s">
        <v>382</v>
      </c>
      <c r="B157" s="267" t="s">
        <v>140</v>
      </c>
      <c r="C157" s="269"/>
      <c r="D157" s="269">
        <v>0</v>
      </c>
      <c r="E157" s="270" t="str">
        <f>IF(C157&gt;0,D157/C157-1,IF(C157&lt;0,-(D157/C157-1),""))</f>
        <v/>
      </c>
      <c r="F157" s="241" t="str">
        <f t="shared" si="5"/>
        <v>否</v>
      </c>
      <c r="G157" s="132" t="str">
        <f t="shared" si="6"/>
        <v>项</v>
      </c>
    </row>
    <row r="158" spans="1:7" ht="36" customHeight="1">
      <c r="A158" s="380" t="s">
        <v>383</v>
      </c>
      <c r="B158" s="267" t="s">
        <v>142</v>
      </c>
      <c r="C158" s="269"/>
      <c r="D158" s="269"/>
      <c r="E158" s="270"/>
      <c r="F158" s="241" t="str">
        <f t="shared" si="5"/>
        <v>否</v>
      </c>
      <c r="G158" s="132" t="str">
        <f t="shared" si="6"/>
        <v>项</v>
      </c>
    </row>
    <row r="159" spans="1:7" ht="36" customHeight="1">
      <c r="A159" s="380" t="s">
        <v>384</v>
      </c>
      <c r="B159" s="267" t="s">
        <v>385</v>
      </c>
      <c r="C159" s="269"/>
      <c r="D159" s="269">
        <v>0</v>
      </c>
      <c r="E159" s="270" t="str">
        <f>IF(C159&gt;0,D159/C159-1,IF(C159&lt;0,-(D159/C159-1),""))</f>
        <v/>
      </c>
      <c r="F159" s="241" t="str">
        <f t="shared" si="5"/>
        <v>否</v>
      </c>
      <c r="G159" s="132" t="str">
        <f t="shared" si="6"/>
        <v>项</v>
      </c>
    </row>
    <row r="160" spans="1:7" ht="36" customHeight="1">
      <c r="A160" s="380" t="s">
        <v>386</v>
      </c>
      <c r="B160" s="267" t="s">
        <v>387</v>
      </c>
      <c r="C160" s="269"/>
      <c r="D160" s="269"/>
      <c r="E160" s="270"/>
      <c r="F160" s="241" t="str">
        <f t="shared" si="5"/>
        <v>否</v>
      </c>
      <c r="G160" s="132" t="str">
        <f t="shared" si="6"/>
        <v>项</v>
      </c>
    </row>
    <row r="161" spans="1:7" ht="36" customHeight="1">
      <c r="A161" s="380" t="s">
        <v>388</v>
      </c>
      <c r="B161" s="267" t="s">
        <v>156</v>
      </c>
      <c r="C161" s="269"/>
      <c r="D161" s="269"/>
      <c r="E161" s="270"/>
      <c r="F161" s="241" t="str">
        <f t="shared" si="5"/>
        <v>否</v>
      </c>
      <c r="G161" s="132" t="str">
        <f t="shared" si="6"/>
        <v>项</v>
      </c>
    </row>
    <row r="162" spans="1:7" ht="36" customHeight="1">
      <c r="A162" s="380" t="s">
        <v>389</v>
      </c>
      <c r="B162" s="267" t="s">
        <v>390</v>
      </c>
      <c r="C162" s="269"/>
      <c r="D162" s="269">
        <v>0</v>
      </c>
      <c r="E162" s="270" t="str">
        <f>IF(C162&gt;0,D162/C162-1,IF(C162&lt;0,-(D162/C162-1),""))</f>
        <v/>
      </c>
      <c r="F162" s="241" t="str">
        <f t="shared" si="5"/>
        <v>否</v>
      </c>
      <c r="G162" s="132" t="str">
        <f t="shared" si="6"/>
        <v>项</v>
      </c>
    </row>
    <row r="163" spans="1:7" ht="36" customHeight="1">
      <c r="A163" s="379" t="s">
        <v>391</v>
      </c>
      <c r="B163" s="263" t="s">
        <v>392</v>
      </c>
      <c r="C163" s="269"/>
      <c r="D163" s="273"/>
      <c r="E163" s="274"/>
      <c r="F163" s="241" t="str">
        <f t="shared" si="5"/>
        <v>否</v>
      </c>
      <c r="G163" s="132" t="str">
        <f t="shared" si="6"/>
        <v>款</v>
      </c>
    </row>
    <row r="164" spans="1:7" ht="36" customHeight="1">
      <c r="A164" s="380" t="s">
        <v>393</v>
      </c>
      <c r="B164" s="267" t="s">
        <v>138</v>
      </c>
      <c r="C164" s="269"/>
      <c r="D164" s="269"/>
      <c r="E164" s="270"/>
      <c r="F164" s="241" t="str">
        <f t="shared" si="5"/>
        <v>否</v>
      </c>
      <c r="G164" s="132" t="str">
        <f t="shared" si="6"/>
        <v>项</v>
      </c>
    </row>
    <row r="165" spans="1:7" ht="36" customHeight="1">
      <c r="A165" s="380" t="s">
        <v>394</v>
      </c>
      <c r="B165" s="267" t="s">
        <v>140</v>
      </c>
      <c r="C165" s="269"/>
      <c r="D165" s="269">
        <v>0</v>
      </c>
      <c r="E165" s="270" t="str">
        <f>IF(C165&gt;0,D165/C165-1,IF(C165&lt;0,-(D165/C165-1),""))</f>
        <v/>
      </c>
      <c r="F165" s="241" t="str">
        <f t="shared" si="5"/>
        <v>否</v>
      </c>
      <c r="G165" s="132" t="str">
        <f t="shared" si="6"/>
        <v>项</v>
      </c>
    </row>
    <row r="166" spans="1:7" ht="36" customHeight="1">
      <c r="A166" s="380" t="s">
        <v>395</v>
      </c>
      <c r="B166" s="267" t="s">
        <v>142</v>
      </c>
      <c r="C166" s="269"/>
      <c r="D166" s="269">
        <v>0</v>
      </c>
      <c r="E166" s="270" t="str">
        <f>IF(C166&gt;0,D166/C166-1,IF(C166&lt;0,-(D166/C166-1),""))</f>
        <v/>
      </c>
      <c r="F166" s="241" t="str">
        <f t="shared" si="5"/>
        <v>否</v>
      </c>
      <c r="G166" s="132" t="str">
        <f t="shared" si="6"/>
        <v>项</v>
      </c>
    </row>
    <row r="167" spans="1:7" ht="36" customHeight="1">
      <c r="A167" s="380" t="s">
        <v>396</v>
      </c>
      <c r="B167" s="267" t="s">
        <v>397</v>
      </c>
      <c r="C167" s="269"/>
      <c r="D167" s="269"/>
      <c r="E167" s="270"/>
      <c r="F167" s="241" t="str">
        <f t="shared" si="5"/>
        <v>否</v>
      </c>
      <c r="G167" s="132" t="str">
        <f t="shared" si="6"/>
        <v>项</v>
      </c>
    </row>
    <row r="168" spans="1:7" ht="36" customHeight="1">
      <c r="A168" s="380" t="s">
        <v>398</v>
      </c>
      <c r="B168" s="267" t="s">
        <v>399</v>
      </c>
      <c r="C168" s="273"/>
      <c r="D168" s="269">
        <v>0</v>
      </c>
      <c r="E168" s="270" t="str">
        <f>IF(C168&gt;0,D168/C168-1,IF(C168&lt;0,-(D168/C168-1),""))</f>
        <v/>
      </c>
      <c r="F168" s="241" t="str">
        <f t="shared" si="5"/>
        <v>否</v>
      </c>
      <c r="G168" s="132" t="str">
        <f t="shared" si="6"/>
        <v>项</v>
      </c>
    </row>
    <row r="169" spans="1:7" ht="36" customHeight="1">
      <c r="A169" s="379" t="s">
        <v>400</v>
      </c>
      <c r="B169" s="263" t="s">
        <v>401</v>
      </c>
      <c r="C169" s="269"/>
      <c r="D169" s="273"/>
      <c r="E169" s="274"/>
      <c r="F169" s="241" t="str">
        <f t="shared" si="5"/>
        <v>否</v>
      </c>
      <c r="G169" s="132" t="str">
        <f t="shared" si="6"/>
        <v>款</v>
      </c>
    </row>
    <row r="170" spans="1:7" ht="36" customHeight="1">
      <c r="A170" s="380" t="s">
        <v>402</v>
      </c>
      <c r="B170" s="267" t="s">
        <v>138</v>
      </c>
      <c r="C170" s="269"/>
      <c r="D170" s="269"/>
      <c r="E170" s="270"/>
      <c r="F170" s="241" t="str">
        <f t="shared" si="5"/>
        <v>否</v>
      </c>
      <c r="G170" s="132" t="str">
        <f t="shared" si="6"/>
        <v>项</v>
      </c>
    </row>
    <row r="171" spans="1:7" ht="36" customHeight="1">
      <c r="A171" s="380" t="s">
        <v>403</v>
      </c>
      <c r="B171" s="267" t="s">
        <v>140</v>
      </c>
      <c r="C171" s="383"/>
      <c r="D171" s="269">
        <v>0</v>
      </c>
      <c r="E171" s="270" t="str">
        <f>IF(C171&gt;0,D171/C171-1,IF(C171&lt;0,-(D171/C171-1),""))</f>
        <v/>
      </c>
      <c r="F171" s="241" t="str">
        <f t="shared" si="5"/>
        <v>否</v>
      </c>
      <c r="G171" s="132" t="str">
        <f t="shared" si="6"/>
        <v>项</v>
      </c>
    </row>
    <row r="172" spans="1:7" ht="36" customHeight="1">
      <c r="A172" s="380" t="s">
        <v>404</v>
      </c>
      <c r="B172" s="267" t="s">
        <v>142</v>
      </c>
      <c r="C172" s="273"/>
      <c r="D172" s="269">
        <v>0</v>
      </c>
      <c r="E172" s="270" t="str">
        <f>IF(C172&gt;0,D172/C172-1,IF(C172&lt;0,-(D172/C172-1),""))</f>
        <v/>
      </c>
      <c r="F172" s="241" t="str">
        <f t="shared" si="5"/>
        <v>否</v>
      </c>
      <c r="G172" s="132" t="str">
        <f t="shared" si="6"/>
        <v>项</v>
      </c>
    </row>
    <row r="173" spans="1:7" ht="36" customHeight="1">
      <c r="A173" s="380" t="s">
        <v>405</v>
      </c>
      <c r="B173" s="267" t="s">
        <v>169</v>
      </c>
      <c r="C173" s="273"/>
      <c r="D173" s="269"/>
      <c r="E173" s="270"/>
      <c r="F173" s="241" t="str">
        <f t="shared" si="5"/>
        <v>否</v>
      </c>
      <c r="G173" s="132" t="str">
        <f t="shared" si="6"/>
        <v>项</v>
      </c>
    </row>
    <row r="174" spans="1:7" ht="36" customHeight="1">
      <c r="A174" s="380" t="s">
        <v>406</v>
      </c>
      <c r="B174" s="267" t="s">
        <v>156</v>
      </c>
      <c r="C174" s="273"/>
      <c r="D174" s="269">
        <v>0</v>
      </c>
      <c r="E174" s="270" t="str">
        <f>IF(C174&gt;0,D174/C174-1,IF(C174&lt;0,-(D174/C174-1),""))</f>
        <v/>
      </c>
      <c r="F174" s="241" t="str">
        <f t="shared" si="5"/>
        <v>否</v>
      </c>
      <c r="G174" s="132" t="str">
        <f t="shared" si="6"/>
        <v>项</v>
      </c>
    </row>
    <row r="175" spans="1:7" ht="36" customHeight="1">
      <c r="A175" s="380" t="s">
        <v>407</v>
      </c>
      <c r="B175" s="267" t="s">
        <v>408</v>
      </c>
      <c r="C175" s="269"/>
      <c r="D175" s="269"/>
      <c r="E175" s="270"/>
      <c r="F175" s="241" t="str">
        <f t="shared" si="5"/>
        <v>否</v>
      </c>
      <c r="G175" s="132" t="str">
        <f t="shared" si="6"/>
        <v>项</v>
      </c>
    </row>
    <row r="176" spans="1:7" ht="36" customHeight="1">
      <c r="A176" s="379" t="s">
        <v>409</v>
      </c>
      <c r="B176" s="263" t="s">
        <v>410</v>
      </c>
      <c r="C176" s="269"/>
      <c r="D176" s="273"/>
      <c r="E176" s="274"/>
      <c r="F176" s="241" t="str">
        <f t="shared" si="5"/>
        <v>否</v>
      </c>
      <c r="G176" s="132" t="str">
        <f t="shared" si="6"/>
        <v>款</v>
      </c>
    </row>
    <row r="177" spans="1:7" ht="36" customHeight="1">
      <c r="A177" s="380" t="s">
        <v>411</v>
      </c>
      <c r="B177" s="267" t="s">
        <v>138</v>
      </c>
      <c r="C177" s="269"/>
      <c r="D177" s="269"/>
      <c r="E177" s="270"/>
      <c r="F177" s="241" t="str">
        <f t="shared" si="5"/>
        <v>否</v>
      </c>
      <c r="G177" s="132" t="str">
        <f t="shared" si="6"/>
        <v>项</v>
      </c>
    </row>
    <row r="178" spans="1:7" ht="36" customHeight="1">
      <c r="A178" s="380" t="s">
        <v>412</v>
      </c>
      <c r="B178" s="267" t="s">
        <v>140</v>
      </c>
      <c r="C178" s="269"/>
      <c r="D178" s="269"/>
      <c r="E178" s="270"/>
      <c r="F178" s="241" t="str">
        <f t="shared" si="5"/>
        <v>否</v>
      </c>
      <c r="G178" s="132" t="str">
        <f t="shared" si="6"/>
        <v>项</v>
      </c>
    </row>
    <row r="179" spans="1:7" ht="36" customHeight="1">
      <c r="A179" s="380" t="s">
        <v>413</v>
      </c>
      <c r="B179" s="267" t="s">
        <v>142</v>
      </c>
      <c r="C179" s="273"/>
      <c r="D179" s="269"/>
      <c r="E179" s="270"/>
      <c r="F179" s="241" t="str">
        <f t="shared" si="5"/>
        <v>否</v>
      </c>
      <c r="G179" s="132" t="str">
        <f t="shared" si="6"/>
        <v>项</v>
      </c>
    </row>
    <row r="180" spans="1:7" ht="36" customHeight="1">
      <c r="A180" s="380">
        <v>2012906</v>
      </c>
      <c r="B180" s="267" t="s">
        <v>414</v>
      </c>
      <c r="C180" s="269"/>
      <c r="D180" s="269">
        <v>0</v>
      </c>
      <c r="E180" s="270" t="str">
        <f>IF(C180&gt;0,D180/C180-1,IF(C180&lt;0,-(D180/C180-1),""))</f>
        <v/>
      </c>
      <c r="F180" s="241" t="str">
        <f t="shared" si="5"/>
        <v>否</v>
      </c>
      <c r="G180" s="132" t="str">
        <f t="shared" si="6"/>
        <v>项</v>
      </c>
    </row>
    <row r="181" spans="1:7" ht="36" customHeight="1">
      <c r="A181" s="380" t="s">
        <v>415</v>
      </c>
      <c r="B181" s="267" t="s">
        <v>156</v>
      </c>
      <c r="C181" s="383"/>
      <c r="D181" s="269"/>
      <c r="E181" s="270"/>
      <c r="F181" s="241" t="str">
        <f t="shared" si="5"/>
        <v>否</v>
      </c>
      <c r="G181" s="132" t="str">
        <f t="shared" si="6"/>
        <v>项</v>
      </c>
    </row>
    <row r="182" spans="1:7" ht="36" customHeight="1">
      <c r="A182" s="380" t="s">
        <v>416</v>
      </c>
      <c r="B182" s="267" t="s">
        <v>417</v>
      </c>
      <c r="C182" s="273"/>
      <c r="D182" s="269"/>
      <c r="E182" s="270"/>
      <c r="F182" s="241" t="str">
        <f t="shared" si="5"/>
        <v>否</v>
      </c>
      <c r="G182" s="132" t="str">
        <f t="shared" si="6"/>
        <v>项</v>
      </c>
    </row>
    <row r="183" spans="1:7" ht="36" customHeight="1">
      <c r="A183" s="379" t="s">
        <v>418</v>
      </c>
      <c r="B183" s="263" t="s">
        <v>419</v>
      </c>
      <c r="C183" s="273"/>
      <c r="D183" s="273"/>
      <c r="E183" s="274"/>
      <c r="F183" s="241" t="str">
        <f t="shared" si="5"/>
        <v>否</v>
      </c>
      <c r="G183" s="132" t="str">
        <f t="shared" si="6"/>
        <v>款</v>
      </c>
    </row>
    <row r="184" spans="1:7" ht="36" customHeight="1">
      <c r="A184" s="380" t="s">
        <v>420</v>
      </c>
      <c r="B184" s="267" t="s">
        <v>138</v>
      </c>
      <c r="C184" s="269"/>
      <c r="D184" s="269"/>
      <c r="E184" s="270"/>
      <c r="F184" s="241" t="str">
        <f t="shared" si="5"/>
        <v>否</v>
      </c>
      <c r="G184" s="132" t="str">
        <f t="shared" si="6"/>
        <v>项</v>
      </c>
    </row>
    <row r="185" spans="1:7" ht="36" customHeight="1">
      <c r="A185" s="380" t="s">
        <v>421</v>
      </c>
      <c r="B185" s="267" t="s">
        <v>140</v>
      </c>
      <c r="C185" s="269"/>
      <c r="D185" s="269">
        <v>0</v>
      </c>
      <c r="E185" s="270" t="str">
        <f>IF(C185&gt;0,D185/C185-1,IF(C185&lt;0,-(D185/C185-1),""))</f>
        <v/>
      </c>
      <c r="F185" s="241" t="str">
        <f t="shared" si="5"/>
        <v>否</v>
      </c>
      <c r="G185" s="132" t="str">
        <f t="shared" si="6"/>
        <v>项</v>
      </c>
    </row>
    <row r="186" spans="1:7" ht="36" customHeight="1">
      <c r="A186" s="380" t="s">
        <v>422</v>
      </c>
      <c r="B186" s="267" t="s">
        <v>142</v>
      </c>
      <c r="C186" s="273"/>
      <c r="D186" s="269"/>
      <c r="E186" s="270"/>
      <c r="F186" s="241" t="str">
        <f t="shared" si="5"/>
        <v>否</v>
      </c>
      <c r="G186" s="132" t="str">
        <f t="shared" si="6"/>
        <v>项</v>
      </c>
    </row>
    <row r="187" spans="1:7" ht="36" customHeight="1">
      <c r="A187" s="380" t="s">
        <v>423</v>
      </c>
      <c r="B187" s="267" t="s">
        <v>424</v>
      </c>
      <c r="C187" s="269"/>
      <c r="D187" s="269"/>
      <c r="E187" s="270"/>
      <c r="F187" s="241" t="str">
        <f t="shared" si="5"/>
        <v>否</v>
      </c>
      <c r="G187" s="132" t="str">
        <f t="shared" si="6"/>
        <v>项</v>
      </c>
    </row>
    <row r="188" spans="1:7" ht="36" customHeight="1">
      <c r="A188" s="380" t="s">
        <v>425</v>
      </c>
      <c r="B188" s="267" t="s">
        <v>156</v>
      </c>
      <c r="C188" s="269"/>
      <c r="D188" s="269"/>
      <c r="E188" s="270"/>
      <c r="F188" s="241" t="str">
        <f t="shared" si="5"/>
        <v>否</v>
      </c>
      <c r="G188" s="132" t="str">
        <f t="shared" si="6"/>
        <v>项</v>
      </c>
    </row>
    <row r="189" spans="1:7" ht="36" customHeight="1">
      <c r="A189" s="380" t="s">
        <v>426</v>
      </c>
      <c r="B189" s="267" t="s">
        <v>427</v>
      </c>
      <c r="C189" s="269"/>
      <c r="D189" s="269"/>
      <c r="E189" s="270"/>
      <c r="F189" s="241" t="str">
        <f t="shared" si="5"/>
        <v>否</v>
      </c>
      <c r="G189" s="132" t="str">
        <f t="shared" si="6"/>
        <v>项</v>
      </c>
    </row>
    <row r="190" spans="1:7" ht="36" customHeight="1">
      <c r="A190" s="379" t="s">
        <v>428</v>
      </c>
      <c r="B190" s="263" t="s">
        <v>429</v>
      </c>
      <c r="C190" s="269"/>
      <c r="D190" s="273"/>
      <c r="E190" s="274"/>
      <c r="F190" s="241" t="str">
        <f t="shared" si="5"/>
        <v>否</v>
      </c>
      <c r="G190" s="132" t="str">
        <f t="shared" si="6"/>
        <v>款</v>
      </c>
    </row>
    <row r="191" spans="1:7" ht="36" customHeight="1">
      <c r="A191" s="380" t="s">
        <v>430</v>
      </c>
      <c r="B191" s="267" t="s">
        <v>138</v>
      </c>
      <c r="C191" s="269"/>
      <c r="D191" s="269"/>
      <c r="E191" s="270"/>
      <c r="F191" s="241" t="str">
        <f t="shared" si="5"/>
        <v>否</v>
      </c>
      <c r="G191" s="132" t="str">
        <f t="shared" si="6"/>
        <v>项</v>
      </c>
    </row>
    <row r="192" spans="1:7" ht="36" customHeight="1">
      <c r="A192" s="380" t="s">
        <v>431</v>
      </c>
      <c r="B192" s="267" t="s">
        <v>140</v>
      </c>
      <c r="C192" s="269"/>
      <c r="D192" s="269">
        <v>0</v>
      </c>
      <c r="E192" s="270" t="str">
        <f>IF(C192&gt;0,D192/C192-1,IF(C192&lt;0,-(D192/C192-1),""))</f>
        <v/>
      </c>
      <c r="F192" s="241" t="str">
        <f t="shared" si="5"/>
        <v>否</v>
      </c>
      <c r="G192" s="132" t="str">
        <f t="shared" si="6"/>
        <v>项</v>
      </c>
    </row>
    <row r="193" spans="1:7" ht="36" customHeight="1">
      <c r="A193" s="380" t="s">
        <v>432</v>
      </c>
      <c r="B193" s="267" t="s">
        <v>142</v>
      </c>
      <c r="C193" s="269"/>
      <c r="D193" s="269"/>
      <c r="E193" s="270"/>
      <c r="F193" s="241" t="str">
        <f t="shared" si="5"/>
        <v>否</v>
      </c>
      <c r="G193" s="132" t="str">
        <f t="shared" si="6"/>
        <v>项</v>
      </c>
    </row>
    <row r="194" spans="1:7" ht="36" customHeight="1">
      <c r="A194" s="380" t="s">
        <v>433</v>
      </c>
      <c r="B194" s="267" t="s">
        <v>434</v>
      </c>
      <c r="C194" s="269"/>
      <c r="D194" s="269">
        <v>0</v>
      </c>
      <c r="E194" s="270" t="str">
        <f>IF(C194&gt;0,D194/C194-1,IF(C194&lt;0,-(D194/C194-1),""))</f>
        <v/>
      </c>
      <c r="F194" s="241" t="str">
        <f t="shared" si="5"/>
        <v>否</v>
      </c>
      <c r="G194" s="132" t="str">
        <f t="shared" si="6"/>
        <v>项</v>
      </c>
    </row>
    <row r="195" spans="1:7" ht="36" customHeight="1">
      <c r="A195" s="380" t="s">
        <v>435</v>
      </c>
      <c r="B195" s="267" t="s">
        <v>156</v>
      </c>
      <c r="C195" s="269"/>
      <c r="D195" s="269"/>
      <c r="E195" s="270"/>
      <c r="F195" s="241" t="str">
        <f t="shared" si="5"/>
        <v>否</v>
      </c>
      <c r="G195" s="132" t="str">
        <f t="shared" si="6"/>
        <v>项</v>
      </c>
    </row>
    <row r="196" spans="1:7" ht="36" customHeight="1">
      <c r="A196" s="380" t="s">
        <v>436</v>
      </c>
      <c r="B196" s="267" t="s">
        <v>437</v>
      </c>
      <c r="C196" s="273"/>
      <c r="D196" s="269"/>
      <c r="E196" s="270"/>
      <c r="F196" s="241" t="str">
        <f t="shared" ref="F196:F259" si="7">IF(LEN(A196)=3,"是",IF(B196&lt;&gt;"",IF(SUM(C196:D196)&lt;&gt;0,"是","否"),"是"))</f>
        <v>否</v>
      </c>
      <c r="G196" s="132" t="str">
        <f t="shared" ref="G196:G259" si="8">IF(LEN(A196)=3,"类",IF(LEN(A196)=5,"款","项"))</f>
        <v>项</v>
      </c>
    </row>
    <row r="197" spans="1:7" ht="36" customHeight="1">
      <c r="A197" s="379" t="s">
        <v>438</v>
      </c>
      <c r="B197" s="263" t="s">
        <v>439</v>
      </c>
      <c r="C197" s="269">
        <v>660</v>
      </c>
      <c r="D197" s="273"/>
      <c r="E197" s="274">
        <v>-1</v>
      </c>
      <c r="F197" s="241" t="str">
        <f t="shared" si="7"/>
        <v>是</v>
      </c>
      <c r="G197" s="132" t="str">
        <f t="shared" si="8"/>
        <v>款</v>
      </c>
    </row>
    <row r="198" spans="1:7" ht="36" customHeight="1">
      <c r="A198" s="380" t="s">
        <v>440</v>
      </c>
      <c r="B198" s="267" t="s">
        <v>138</v>
      </c>
      <c r="C198" s="269">
        <v>500</v>
      </c>
      <c r="D198" s="269"/>
      <c r="E198" s="270">
        <v>-1</v>
      </c>
      <c r="F198" s="241" t="str">
        <f t="shared" si="7"/>
        <v>是</v>
      </c>
      <c r="G198" s="132" t="str">
        <f t="shared" si="8"/>
        <v>项</v>
      </c>
    </row>
    <row r="199" spans="1:7" ht="36" customHeight="1">
      <c r="A199" s="380" t="s">
        <v>441</v>
      </c>
      <c r="B199" s="267" t="s">
        <v>140</v>
      </c>
      <c r="C199" s="269"/>
      <c r="D199" s="269">
        <v>0</v>
      </c>
      <c r="E199" s="270" t="str">
        <f>IF(C199&gt;0,D199/C199-1,IF(C199&lt;0,-(D199/C199-1),""))</f>
        <v/>
      </c>
      <c r="F199" s="241" t="str">
        <f t="shared" si="7"/>
        <v>否</v>
      </c>
      <c r="G199" s="132" t="str">
        <f t="shared" si="8"/>
        <v>项</v>
      </c>
    </row>
    <row r="200" spans="1:7" ht="36" customHeight="1">
      <c r="A200" s="380" t="s">
        <v>442</v>
      </c>
      <c r="B200" s="267" t="s">
        <v>142</v>
      </c>
      <c r="C200" s="269"/>
      <c r="D200" s="269"/>
      <c r="E200" s="270"/>
      <c r="F200" s="241" t="str">
        <f t="shared" si="7"/>
        <v>否</v>
      </c>
      <c r="G200" s="132" t="str">
        <f t="shared" si="8"/>
        <v>项</v>
      </c>
    </row>
    <row r="201" spans="1:7" ht="36" customHeight="1">
      <c r="A201" s="380" t="s">
        <v>443</v>
      </c>
      <c r="B201" s="267" t="s">
        <v>444</v>
      </c>
      <c r="C201" s="273"/>
      <c r="D201" s="269">
        <v>0</v>
      </c>
      <c r="E201" s="270" t="str">
        <f>IF(C201&gt;0,D201/C201-1,IF(C201&lt;0,-(D201/C201-1),""))</f>
        <v/>
      </c>
      <c r="F201" s="241" t="str">
        <f t="shared" si="7"/>
        <v>否</v>
      </c>
      <c r="G201" s="132" t="str">
        <f t="shared" si="8"/>
        <v>项</v>
      </c>
    </row>
    <row r="202" spans="1:7" ht="36" customHeight="1">
      <c r="A202" s="380" t="s">
        <v>445</v>
      </c>
      <c r="B202" s="267" t="s">
        <v>156</v>
      </c>
      <c r="C202" s="269"/>
      <c r="D202" s="269">
        <v>0</v>
      </c>
      <c r="E202" s="270" t="str">
        <f>IF(C202&gt;0,D202/C202-1,IF(C202&lt;0,-(D202/C202-1),""))</f>
        <v/>
      </c>
      <c r="F202" s="241" t="str">
        <f t="shared" si="7"/>
        <v>否</v>
      </c>
      <c r="G202" s="132" t="str">
        <f t="shared" si="8"/>
        <v>项</v>
      </c>
    </row>
    <row r="203" spans="1:7" ht="36" customHeight="1">
      <c r="A203" s="380" t="s">
        <v>446</v>
      </c>
      <c r="B203" s="267" t="s">
        <v>447</v>
      </c>
      <c r="C203" s="269">
        <v>160</v>
      </c>
      <c r="D203" s="269"/>
      <c r="E203" s="270">
        <v>-1</v>
      </c>
      <c r="F203" s="241" t="str">
        <f t="shared" si="7"/>
        <v>是</v>
      </c>
      <c r="G203" s="132" t="str">
        <f t="shared" si="8"/>
        <v>项</v>
      </c>
    </row>
    <row r="204" spans="1:7" ht="36" customHeight="1">
      <c r="A204" s="379" t="s">
        <v>448</v>
      </c>
      <c r="B204" s="263" t="s">
        <v>449</v>
      </c>
      <c r="C204" s="269"/>
      <c r="D204" s="273"/>
      <c r="E204" s="274"/>
      <c r="F204" s="241" t="str">
        <f t="shared" si="7"/>
        <v>否</v>
      </c>
      <c r="G204" s="132" t="str">
        <f t="shared" si="8"/>
        <v>款</v>
      </c>
    </row>
    <row r="205" spans="1:7" ht="36" customHeight="1">
      <c r="A205" s="380" t="s">
        <v>450</v>
      </c>
      <c r="B205" s="267" t="s">
        <v>138</v>
      </c>
      <c r="C205" s="269"/>
      <c r="D205" s="269"/>
      <c r="E205" s="270"/>
      <c r="F205" s="241" t="str">
        <f t="shared" si="7"/>
        <v>否</v>
      </c>
      <c r="G205" s="132" t="str">
        <f t="shared" si="8"/>
        <v>项</v>
      </c>
    </row>
    <row r="206" spans="1:7" ht="36" customHeight="1">
      <c r="A206" s="380" t="s">
        <v>451</v>
      </c>
      <c r="B206" s="267" t="s">
        <v>140</v>
      </c>
      <c r="C206" s="269"/>
      <c r="D206" s="269"/>
      <c r="E206" s="270"/>
      <c r="F206" s="241" t="str">
        <f t="shared" si="7"/>
        <v>否</v>
      </c>
      <c r="G206" s="132" t="str">
        <f t="shared" si="8"/>
        <v>项</v>
      </c>
    </row>
    <row r="207" spans="1:7" ht="36" customHeight="1">
      <c r="A207" s="380" t="s">
        <v>452</v>
      </c>
      <c r="B207" s="267" t="s">
        <v>142</v>
      </c>
      <c r="C207" s="269"/>
      <c r="D207" s="269">
        <v>0</v>
      </c>
      <c r="E207" s="270" t="str">
        <f>IF(C207&gt;0,D207/C207-1,IF(C207&lt;0,-(D207/C207-1),""))</f>
        <v/>
      </c>
      <c r="F207" s="241" t="str">
        <f t="shared" si="7"/>
        <v>否</v>
      </c>
      <c r="G207" s="132" t="str">
        <f t="shared" si="8"/>
        <v>项</v>
      </c>
    </row>
    <row r="208" spans="1:7" ht="36" customHeight="1">
      <c r="A208" s="380" t="s">
        <v>453</v>
      </c>
      <c r="B208" s="267" t="s">
        <v>454</v>
      </c>
      <c r="C208" s="269"/>
      <c r="D208" s="269"/>
      <c r="E208" s="270"/>
      <c r="F208" s="241" t="str">
        <f t="shared" si="7"/>
        <v>否</v>
      </c>
      <c r="G208" s="132" t="str">
        <f t="shared" si="8"/>
        <v>项</v>
      </c>
    </row>
    <row r="209" spans="1:7" ht="36" customHeight="1">
      <c r="A209" s="380" t="s">
        <v>455</v>
      </c>
      <c r="B209" s="267" t="s">
        <v>456</v>
      </c>
      <c r="C209" s="273"/>
      <c r="D209" s="269"/>
      <c r="E209" s="270"/>
      <c r="F209" s="241" t="str">
        <f t="shared" si="7"/>
        <v>否</v>
      </c>
      <c r="G209" s="132" t="str">
        <f t="shared" si="8"/>
        <v>项</v>
      </c>
    </row>
    <row r="210" spans="1:7" ht="36" customHeight="1">
      <c r="A210" s="380" t="s">
        <v>457</v>
      </c>
      <c r="B210" s="267" t="s">
        <v>156</v>
      </c>
      <c r="C210" s="269"/>
      <c r="D210" s="269"/>
      <c r="E210" s="270"/>
      <c r="F210" s="241" t="str">
        <f t="shared" si="7"/>
        <v>否</v>
      </c>
      <c r="G210" s="132" t="str">
        <f t="shared" si="8"/>
        <v>项</v>
      </c>
    </row>
    <row r="211" spans="1:7" ht="36" customHeight="1">
      <c r="A211" s="380" t="s">
        <v>458</v>
      </c>
      <c r="B211" s="267" t="s">
        <v>459</v>
      </c>
      <c r="C211" s="269"/>
      <c r="D211" s="269"/>
      <c r="E211" s="270"/>
      <c r="F211" s="241" t="str">
        <f t="shared" si="7"/>
        <v>否</v>
      </c>
      <c r="G211" s="132" t="str">
        <f t="shared" si="8"/>
        <v>项</v>
      </c>
    </row>
    <row r="212" spans="1:7" ht="36" customHeight="1">
      <c r="A212" s="379" t="s">
        <v>460</v>
      </c>
      <c r="B212" s="263" t="s">
        <v>461</v>
      </c>
      <c r="C212" s="269"/>
      <c r="D212" s="273">
        <f>SUM(D213:D217)</f>
        <v>0</v>
      </c>
      <c r="E212" s="274" t="str">
        <f t="shared" ref="E212:E217" si="9">IF(C212&gt;0,D212/C212-1,IF(C212&lt;0,-(D212/C212-1),""))</f>
        <v/>
      </c>
      <c r="F212" s="241" t="str">
        <f t="shared" si="7"/>
        <v>否</v>
      </c>
      <c r="G212" s="132" t="str">
        <f t="shared" si="8"/>
        <v>款</v>
      </c>
    </row>
    <row r="213" spans="1:7" ht="36" customHeight="1">
      <c r="A213" s="380" t="s">
        <v>462</v>
      </c>
      <c r="B213" s="267" t="s">
        <v>138</v>
      </c>
      <c r="C213" s="269"/>
      <c r="D213" s="269">
        <v>0</v>
      </c>
      <c r="E213" s="270" t="str">
        <f t="shared" si="9"/>
        <v/>
      </c>
      <c r="F213" s="241" t="str">
        <f t="shared" si="7"/>
        <v>否</v>
      </c>
      <c r="G213" s="132" t="str">
        <f t="shared" si="8"/>
        <v>项</v>
      </c>
    </row>
    <row r="214" spans="1:7" ht="36" customHeight="1">
      <c r="A214" s="380" t="s">
        <v>463</v>
      </c>
      <c r="B214" s="267" t="s">
        <v>140</v>
      </c>
      <c r="C214" s="269"/>
      <c r="D214" s="269">
        <v>0</v>
      </c>
      <c r="E214" s="270" t="str">
        <f t="shared" si="9"/>
        <v/>
      </c>
      <c r="F214" s="241" t="str">
        <f t="shared" si="7"/>
        <v>否</v>
      </c>
      <c r="G214" s="132" t="str">
        <f t="shared" si="8"/>
        <v>项</v>
      </c>
    </row>
    <row r="215" spans="1:7" ht="36" customHeight="1">
      <c r="A215" s="380" t="s">
        <v>464</v>
      </c>
      <c r="B215" s="267" t="s">
        <v>142</v>
      </c>
      <c r="C215" s="269"/>
      <c r="D215" s="269">
        <v>0</v>
      </c>
      <c r="E215" s="270" t="str">
        <f t="shared" si="9"/>
        <v/>
      </c>
      <c r="F215" s="241" t="str">
        <f t="shared" si="7"/>
        <v>否</v>
      </c>
      <c r="G215" s="132" t="str">
        <f t="shared" si="8"/>
        <v>项</v>
      </c>
    </row>
    <row r="216" spans="1:7" ht="36" customHeight="1">
      <c r="A216" s="380" t="s">
        <v>465</v>
      </c>
      <c r="B216" s="267" t="s">
        <v>156</v>
      </c>
      <c r="C216" s="269"/>
      <c r="D216" s="269">
        <v>0</v>
      </c>
      <c r="E216" s="270" t="str">
        <f t="shared" si="9"/>
        <v/>
      </c>
      <c r="F216" s="241" t="str">
        <f t="shared" si="7"/>
        <v>否</v>
      </c>
      <c r="G216" s="132" t="str">
        <f t="shared" si="8"/>
        <v>项</v>
      </c>
    </row>
    <row r="217" spans="1:7" ht="36" customHeight="1">
      <c r="A217" s="380" t="s">
        <v>466</v>
      </c>
      <c r="B217" s="267" t="s">
        <v>467</v>
      </c>
      <c r="C217" s="273"/>
      <c r="D217" s="269">
        <v>0</v>
      </c>
      <c r="E217" s="270" t="str">
        <f t="shared" si="9"/>
        <v/>
      </c>
      <c r="F217" s="241" t="str">
        <f t="shared" si="7"/>
        <v>否</v>
      </c>
      <c r="G217" s="132" t="str">
        <f t="shared" si="8"/>
        <v>项</v>
      </c>
    </row>
    <row r="218" spans="1:7" ht="36" customHeight="1">
      <c r="A218" s="379" t="s">
        <v>468</v>
      </c>
      <c r="B218" s="263" t="s">
        <v>469</v>
      </c>
      <c r="C218" s="269"/>
      <c r="D218" s="273"/>
      <c r="E218" s="274"/>
      <c r="F218" s="241" t="str">
        <f t="shared" si="7"/>
        <v>否</v>
      </c>
      <c r="G218" s="132" t="str">
        <f t="shared" si="8"/>
        <v>款</v>
      </c>
    </row>
    <row r="219" spans="1:7" ht="36" customHeight="1">
      <c r="A219" s="380" t="s">
        <v>470</v>
      </c>
      <c r="B219" s="267" t="s">
        <v>138</v>
      </c>
      <c r="C219" s="269"/>
      <c r="D219" s="269"/>
      <c r="E219" s="270"/>
      <c r="F219" s="241" t="str">
        <f t="shared" si="7"/>
        <v>否</v>
      </c>
      <c r="G219" s="132" t="str">
        <f t="shared" si="8"/>
        <v>项</v>
      </c>
    </row>
    <row r="220" spans="1:7" ht="36" customHeight="1">
      <c r="A220" s="380" t="s">
        <v>471</v>
      </c>
      <c r="B220" s="267" t="s">
        <v>140</v>
      </c>
      <c r="C220" s="269"/>
      <c r="D220" s="269"/>
      <c r="E220" s="270"/>
      <c r="F220" s="241" t="str">
        <f t="shared" si="7"/>
        <v>否</v>
      </c>
      <c r="G220" s="132" t="str">
        <f t="shared" si="8"/>
        <v>项</v>
      </c>
    </row>
    <row r="221" spans="1:7" ht="36" customHeight="1">
      <c r="A221" s="380" t="s">
        <v>472</v>
      </c>
      <c r="B221" s="267" t="s">
        <v>142</v>
      </c>
      <c r="C221" s="269"/>
      <c r="D221" s="269">
        <v>0</v>
      </c>
      <c r="E221" s="270" t="str">
        <f>IF(C221&gt;0,D221/C221-1,IF(C221&lt;0,-(D221/C221-1),""))</f>
        <v/>
      </c>
      <c r="F221" s="241" t="str">
        <f t="shared" si="7"/>
        <v>否</v>
      </c>
      <c r="G221" s="132" t="str">
        <f t="shared" si="8"/>
        <v>项</v>
      </c>
    </row>
    <row r="222" spans="1:7" ht="36" customHeight="1">
      <c r="A222" s="380" t="s">
        <v>473</v>
      </c>
      <c r="B222" s="267" t="s">
        <v>156</v>
      </c>
      <c r="C222" s="269"/>
      <c r="D222" s="269"/>
      <c r="E222" s="270"/>
      <c r="F222" s="241" t="str">
        <f t="shared" si="7"/>
        <v>否</v>
      </c>
      <c r="G222" s="132" t="str">
        <f t="shared" si="8"/>
        <v>项</v>
      </c>
    </row>
    <row r="223" spans="1:7" ht="36" customHeight="1">
      <c r="A223" s="380" t="s">
        <v>474</v>
      </c>
      <c r="B223" s="267" t="s">
        <v>475</v>
      </c>
      <c r="C223" s="269"/>
      <c r="D223" s="269"/>
      <c r="E223" s="270"/>
      <c r="F223" s="241" t="str">
        <f t="shared" si="7"/>
        <v>否</v>
      </c>
      <c r="G223" s="132" t="str">
        <f t="shared" si="8"/>
        <v>项</v>
      </c>
    </row>
    <row r="224" spans="1:7" ht="36" customHeight="1">
      <c r="A224" s="379" t="s">
        <v>476</v>
      </c>
      <c r="B224" s="263" t="s">
        <v>477</v>
      </c>
      <c r="C224" s="269"/>
      <c r="D224" s="273"/>
      <c r="E224" s="274"/>
      <c r="F224" s="241" t="str">
        <f t="shared" si="7"/>
        <v>否</v>
      </c>
      <c r="G224" s="132" t="str">
        <f t="shared" si="8"/>
        <v>款</v>
      </c>
    </row>
    <row r="225" spans="1:7" ht="36" customHeight="1">
      <c r="A225" s="380" t="s">
        <v>478</v>
      </c>
      <c r="B225" s="267" t="s">
        <v>138</v>
      </c>
      <c r="C225" s="269"/>
      <c r="D225" s="269"/>
      <c r="E225" s="270"/>
      <c r="F225" s="241" t="str">
        <f t="shared" si="7"/>
        <v>否</v>
      </c>
      <c r="G225" s="132" t="str">
        <f t="shared" si="8"/>
        <v>项</v>
      </c>
    </row>
    <row r="226" spans="1:7" ht="36" customHeight="1">
      <c r="A226" s="380" t="s">
        <v>479</v>
      </c>
      <c r="B226" s="267" t="s">
        <v>140</v>
      </c>
      <c r="C226" s="269"/>
      <c r="D226" s="269">
        <v>0</v>
      </c>
      <c r="E226" s="270" t="str">
        <f>IF(C226&gt;0,D226/C226-1,IF(C226&lt;0,-(D226/C226-1),""))</f>
        <v/>
      </c>
      <c r="F226" s="241" t="str">
        <f t="shared" si="7"/>
        <v>否</v>
      </c>
      <c r="G226" s="132" t="str">
        <f t="shared" si="8"/>
        <v>项</v>
      </c>
    </row>
    <row r="227" spans="1:7" ht="36" customHeight="1">
      <c r="A227" s="380" t="s">
        <v>480</v>
      </c>
      <c r="B227" s="267" t="s">
        <v>142</v>
      </c>
      <c r="C227" s="269"/>
      <c r="D227" s="269"/>
      <c r="E227" s="270"/>
      <c r="F227" s="241" t="str">
        <f t="shared" si="7"/>
        <v>否</v>
      </c>
      <c r="G227" s="132" t="str">
        <f t="shared" si="8"/>
        <v>项</v>
      </c>
    </row>
    <row r="228" spans="1:7" ht="36" customHeight="1">
      <c r="A228" s="380" t="s">
        <v>481</v>
      </c>
      <c r="B228" s="267" t="s">
        <v>482</v>
      </c>
      <c r="C228" s="269"/>
      <c r="D228" s="269"/>
      <c r="E228" s="270"/>
      <c r="F228" s="241" t="str">
        <f t="shared" si="7"/>
        <v>否</v>
      </c>
      <c r="G228" s="132" t="str">
        <f t="shared" si="8"/>
        <v>项</v>
      </c>
    </row>
    <row r="229" spans="1:7" ht="36" customHeight="1">
      <c r="A229" s="380" t="s">
        <v>483</v>
      </c>
      <c r="B229" s="267" t="s">
        <v>156</v>
      </c>
      <c r="C229" s="273"/>
      <c r="D229" s="269">
        <v>0</v>
      </c>
      <c r="E229" s="270" t="str">
        <f>IF(C229&gt;0,D229/C229-1,IF(C229&lt;0,-(D229/C229-1),""))</f>
        <v/>
      </c>
      <c r="F229" s="241" t="str">
        <f t="shared" si="7"/>
        <v>否</v>
      </c>
      <c r="G229" s="132" t="str">
        <f t="shared" si="8"/>
        <v>项</v>
      </c>
    </row>
    <row r="230" spans="1:7" ht="36" customHeight="1">
      <c r="A230" s="380" t="s">
        <v>484</v>
      </c>
      <c r="B230" s="267" t="s">
        <v>485</v>
      </c>
      <c r="C230" s="269"/>
      <c r="D230" s="269"/>
      <c r="E230" s="270"/>
      <c r="F230" s="241" t="str">
        <f t="shared" si="7"/>
        <v>否</v>
      </c>
      <c r="G230" s="132" t="str">
        <f t="shared" si="8"/>
        <v>项</v>
      </c>
    </row>
    <row r="231" spans="1:7" ht="36" customHeight="1">
      <c r="A231" s="379" t="s">
        <v>486</v>
      </c>
      <c r="B231" s="263" t="s">
        <v>487</v>
      </c>
      <c r="C231" s="269"/>
      <c r="D231" s="273"/>
      <c r="E231" s="274"/>
      <c r="F231" s="241" t="str">
        <f t="shared" si="7"/>
        <v>否</v>
      </c>
      <c r="G231" s="132" t="str">
        <f t="shared" si="8"/>
        <v>款</v>
      </c>
    </row>
    <row r="232" spans="1:7" ht="36" customHeight="1">
      <c r="A232" s="380" t="s">
        <v>488</v>
      </c>
      <c r="B232" s="267" t="s">
        <v>138</v>
      </c>
      <c r="C232" s="269"/>
      <c r="D232" s="269"/>
      <c r="E232" s="270"/>
      <c r="F232" s="241" t="str">
        <f t="shared" si="7"/>
        <v>否</v>
      </c>
      <c r="G232" s="132" t="str">
        <f t="shared" si="8"/>
        <v>项</v>
      </c>
    </row>
    <row r="233" spans="1:7" ht="36" customHeight="1">
      <c r="A233" s="380" t="s">
        <v>489</v>
      </c>
      <c r="B233" s="267" t="s">
        <v>140</v>
      </c>
      <c r="C233" s="269"/>
      <c r="D233" s="269"/>
      <c r="E233" s="270"/>
      <c r="F233" s="241" t="str">
        <f t="shared" si="7"/>
        <v>否</v>
      </c>
      <c r="G233" s="132" t="str">
        <f t="shared" si="8"/>
        <v>项</v>
      </c>
    </row>
    <row r="234" spans="1:7" ht="36" customHeight="1">
      <c r="A234" s="380" t="s">
        <v>490</v>
      </c>
      <c r="B234" s="267" t="s">
        <v>142</v>
      </c>
      <c r="C234" s="269"/>
      <c r="D234" s="269"/>
      <c r="E234" s="270"/>
      <c r="F234" s="241" t="str">
        <f t="shared" si="7"/>
        <v>否</v>
      </c>
      <c r="G234" s="132" t="str">
        <f t="shared" si="8"/>
        <v>项</v>
      </c>
    </row>
    <row r="235" spans="1:7" ht="36" customHeight="1">
      <c r="A235" s="380" t="s">
        <v>491</v>
      </c>
      <c r="B235" s="267" t="s">
        <v>492</v>
      </c>
      <c r="C235" s="269"/>
      <c r="D235" s="269"/>
      <c r="E235" s="270"/>
      <c r="F235" s="241" t="str">
        <f t="shared" si="7"/>
        <v>否</v>
      </c>
      <c r="G235" s="132" t="str">
        <f t="shared" si="8"/>
        <v>项</v>
      </c>
    </row>
    <row r="236" spans="1:7" ht="36" customHeight="1">
      <c r="A236" s="380" t="s">
        <v>493</v>
      </c>
      <c r="B236" s="267" t="s">
        <v>494</v>
      </c>
      <c r="C236" s="273"/>
      <c r="D236" s="269"/>
      <c r="E236" s="270"/>
      <c r="F236" s="241" t="str">
        <f t="shared" si="7"/>
        <v>否</v>
      </c>
      <c r="G236" s="132" t="str">
        <f t="shared" si="8"/>
        <v>项</v>
      </c>
    </row>
    <row r="237" spans="1:7" ht="36" customHeight="1">
      <c r="A237" s="380" t="s">
        <v>495</v>
      </c>
      <c r="B237" s="267" t="s">
        <v>239</v>
      </c>
      <c r="C237" s="269"/>
      <c r="D237" s="269"/>
      <c r="E237" s="270"/>
      <c r="F237" s="241" t="str">
        <f t="shared" si="7"/>
        <v>否</v>
      </c>
      <c r="G237" s="132" t="str">
        <f t="shared" si="8"/>
        <v>项</v>
      </c>
    </row>
    <row r="238" spans="1:7" ht="36" customHeight="1">
      <c r="A238" s="380" t="s">
        <v>496</v>
      </c>
      <c r="B238" s="267" t="s">
        <v>497</v>
      </c>
      <c r="C238" s="269"/>
      <c r="D238" s="269"/>
      <c r="E238" s="270"/>
      <c r="F238" s="241" t="str">
        <f t="shared" si="7"/>
        <v>否</v>
      </c>
      <c r="G238" s="132" t="str">
        <f t="shared" si="8"/>
        <v>项</v>
      </c>
    </row>
    <row r="239" spans="1:7" ht="36" customHeight="1">
      <c r="A239" s="380" t="s">
        <v>498</v>
      </c>
      <c r="B239" s="267" t="s">
        <v>499</v>
      </c>
      <c r="C239" s="269"/>
      <c r="D239" s="269"/>
      <c r="E239" s="270"/>
      <c r="F239" s="241" t="str">
        <f t="shared" si="7"/>
        <v>否</v>
      </c>
      <c r="G239" s="132" t="str">
        <f t="shared" si="8"/>
        <v>项</v>
      </c>
    </row>
    <row r="240" spans="1:7" ht="36" customHeight="1">
      <c r="A240" s="380" t="s">
        <v>500</v>
      </c>
      <c r="B240" s="267" t="s">
        <v>501</v>
      </c>
      <c r="C240" s="269"/>
      <c r="D240" s="269"/>
      <c r="E240" s="270"/>
      <c r="F240" s="241" t="str">
        <f t="shared" si="7"/>
        <v>否</v>
      </c>
      <c r="G240" s="132" t="str">
        <f t="shared" si="8"/>
        <v>项</v>
      </c>
    </row>
    <row r="241" spans="1:7" ht="36" customHeight="1">
      <c r="A241" s="380" t="s">
        <v>502</v>
      </c>
      <c r="B241" s="267" t="s">
        <v>503</v>
      </c>
      <c r="C241" s="269"/>
      <c r="D241" s="269">
        <v>0</v>
      </c>
      <c r="E241" s="270" t="str">
        <f>IF(C241&gt;0,D241/C241-1,IF(C241&lt;0,-(D241/C241-1),""))</f>
        <v/>
      </c>
      <c r="F241" s="241" t="str">
        <f t="shared" si="7"/>
        <v>否</v>
      </c>
      <c r="G241" s="132" t="str">
        <f t="shared" si="8"/>
        <v>项</v>
      </c>
    </row>
    <row r="242" spans="1:7" ht="36" customHeight="1">
      <c r="A242" s="380" t="s">
        <v>504</v>
      </c>
      <c r="B242" s="267" t="s">
        <v>505</v>
      </c>
      <c r="C242" s="269"/>
      <c r="D242" s="269"/>
      <c r="E242" s="270"/>
      <c r="F242" s="241" t="str">
        <f t="shared" si="7"/>
        <v>否</v>
      </c>
      <c r="G242" s="132" t="str">
        <f t="shared" si="8"/>
        <v>项</v>
      </c>
    </row>
    <row r="243" spans="1:7" ht="36" customHeight="1">
      <c r="A243" s="380" t="s">
        <v>506</v>
      </c>
      <c r="B243" s="267" t="s">
        <v>507</v>
      </c>
      <c r="C243" s="273"/>
      <c r="D243" s="269"/>
      <c r="E243" s="270"/>
      <c r="F243" s="241" t="str">
        <f t="shared" si="7"/>
        <v>否</v>
      </c>
      <c r="G243" s="132" t="str">
        <f t="shared" si="8"/>
        <v>项</v>
      </c>
    </row>
    <row r="244" spans="1:7" ht="36" customHeight="1">
      <c r="A244" s="380" t="s">
        <v>508</v>
      </c>
      <c r="B244" s="267" t="s">
        <v>156</v>
      </c>
      <c r="C244" s="269"/>
      <c r="D244" s="269"/>
      <c r="E244" s="270"/>
      <c r="F244" s="241" t="str">
        <f t="shared" si="7"/>
        <v>否</v>
      </c>
      <c r="G244" s="132" t="str">
        <f t="shared" si="8"/>
        <v>项</v>
      </c>
    </row>
    <row r="245" spans="1:7" ht="36" customHeight="1">
      <c r="A245" s="380" t="s">
        <v>509</v>
      </c>
      <c r="B245" s="267" t="s">
        <v>510</v>
      </c>
      <c r="C245" s="269"/>
      <c r="D245" s="269"/>
      <c r="E245" s="270"/>
      <c r="F245" s="241" t="str">
        <f t="shared" si="7"/>
        <v>否</v>
      </c>
      <c r="G245" s="132" t="str">
        <f t="shared" si="8"/>
        <v>项</v>
      </c>
    </row>
    <row r="246" spans="1:7" ht="36" customHeight="1">
      <c r="A246" s="379" t="s">
        <v>511</v>
      </c>
      <c r="B246" s="263" t="s">
        <v>512</v>
      </c>
      <c r="C246" s="273"/>
      <c r="D246" s="273"/>
      <c r="E246" s="274"/>
      <c r="F246" s="241" t="str">
        <f t="shared" si="7"/>
        <v>否</v>
      </c>
      <c r="G246" s="132" t="str">
        <f t="shared" si="8"/>
        <v>款</v>
      </c>
    </row>
    <row r="247" spans="1:7" ht="36" customHeight="1">
      <c r="A247" s="380" t="s">
        <v>513</v>
      </c>
      <c r="B247" s="267" t="s">
        <v>514</v>
      </c>
      <c r="C247" s="269"/>
      <c r="D247" s="269"/>
      <c r="E247" s="270"/>
      <c r="F247" s="241" t="str">
        <f t="shared" si="7"/>
        <v>否</v>
      </c>
      <c r="G247" s="132" t="str">
        <f t="shared" si="8"/>
        <v>项</v>
      </c>
    </row>
    <row r="248" spans="1:7" ht="36" customHeight="1">
      <c r="A248" s="380" t="s">
        <v>515</v>
      </c>
      <c r="B248" s="267" t="s">
        <v>516</v>
      </c>
      <c r="C248" s="269"/>
      <c r="D248" s="269"/>
      <c r="E248" s="270"/>
      <c r="F248" s="241" t="str">
        <f t="shared" si="7"/>
        <v>否</v>
      </c>
      <c r="G248" s="132" t="str">
        <f t="shared" si="8"/>
        <v>项</v>
      </c>
    </row>
    <row r="249" spans="1:7" ht="36" customHeight="1">
      <c r="A249" s="384" t="s">
        <v>517</v>
      </c>
      <c r="B249" s="385" t="s">
        <v>518</v>
      </c>
      <c r="C249" s="383"/>
      <c r="D249" s="383"/>
      <c r="E249" s="274"/>
      <c r="F249" s="241" t="str">
        <f t="shared" si="7"/>
        <v>否</v>
      </c>
      <c r="G249" s="132" t="str">
        <f t="shared" si="8"/>
        <v>项</v>
      </c>
    </row>
    <row r="250" spans="1:7" ht="36" customHeight="1">
      <c r="A250" s="379" t="s">
        <v>70</v>
      </c>
      <c r="B250" s="263" t="s">
        <v>71</v>
      </c>
      <c r="C250" s="383"/>
      <c r="D250" s="273"/>
      <c r="E250" s="274"/>
      <c r="F250" s="241" t="str">
        <f t="shared" si="7"/>
        <v>是</v>
      </c>
      <c r="G250" s="132" t="str">
        <f t="shared" si="8"/>
        <v>类</v>
      </c>
    </row>
    <row r="251" spans="1:7" ht="36" customHeight="1">
      <c r="A251" s="379" t="s">
        <v>519</v>
      </c>
      <c r="B251" s="263" t="s">
        <v>520</v>
      </c>
      <c r="C251" s="273"/>
      <c r="D251" s="273">
        <v>0</v>
      </c>
      <c r="E251" s="274" t="str">
        <f>IF(C251&gt;0,D251/C251-1,IF(C251&lt;0,-(D251/C251-1),""))</f>
        <v/>
      </c>
      <c r="F251" s="241" t="str">
        <f t="shared" si="7"/>
        <v>否</v>
      </c>
      <c r="G251" s="132" t="str">
        <f t="shared" si="8"/>
        <v>款</v>
      </c>
    </row>
    <row r="252" spans="1:7" ht="36" customHeight="1">
      <c r="A252" s="379" t="s">
        <v>521</v>
      </c>
      <c r="B252" s="263" t="s">
        <v>522</v>
      </c>
      <c r="C252" s="273"/>
      <c r="D252" s="273">
        <v>0</v>
      </c>
      <c r="E252" s="274" t="str">
        <f>IF(C252&gt;0,D252/C252-1,IF(C252&lt;0,-(D252/C252-1),""))</f>
        <v/>
      </c>
      <c r="F252" s="241" t="str">
        <f t="shared" si="7"/>
        <v>否</v>
      </c>
      <c r="G252" s="132" t="str">
        <f t="shared" si="8"/>
        <v>款</v>
      </c>
    </row>
    <row r="253" spans="1:7" ht="36" customHeight="1">
      <c r="A253" s="379" t="s">
        <v>72</v>
      </c>
      <c r="B253" s="263" t="s">
        <v>73</v>
      </c>
      <c r="C253" s="269"/>
      <c r="D253" s="273"/>
      <c r="E253" s="274"/>
      <c r="F253" s="241" t="str">
        <f t="shared" si="7"/>
        <v>是</v>
      </c>
      <c r="G253" s="132" t="str">
        <f t="shared" si="8"/>
        <v>类</v>
      </c>
    </row>
    <row r="254" spans="1:7" ht="36" customHeight="1">
      <c r="A254" s="263" t="s">
        <v>523</v>
      </c>
      <c r="B254" s="263" t="s">
        <v>524</v>
      </c>
      <c r="C254" s="269"/>
      <c r="D254" s="273">
        <f t="shared" ref="D254:D258" si="10">D255</f>
        <v>0</v>
      </c>
      <c r="E254" s="274" t="str">
        <f t="shared" ref="E254:E259" si="11">IF(C254&gt;0,D254/C254-1,IF(C254&lt;0,-(D254/C254-1),""))</f>
        <v/>
      </c>
      <c r="F254" s="241" t="str">
        <f t="shared" si="7"/>
        <v>否</v>
      </c>
      <c r="G254" s="132" t="str">
        <f t="shared" si="8"/>
        <v>款</v>
      </c>
    </row>
    <row r="255" spans="1:7" ht="36" customHeight="1">
      <c r="A255" s="267" t="s">
        <v>525</v>
      </c>
      <c r="B255" s="267" t="s">
        <v>526</v>
      </c>
      <c r="C255" s="269"/>
      <c r="D255" s="269">
        <v>0</v>
      </c>
      <c r="E255" s="270" t="str">
        <f t="shared" si="11"/>
        <v/>
      </c>
      <c r="F255" s="241" t="str">
        <f t="shared" si="7"/>
        <v>否</v>
      </c>
      <c r="G255" s="132" t="str">
        <f t="shared" si="8"/>
        <v>项</v>
      </c>
    </row>
    <row r="256" spans="1:7" ht="36" customHeight="1">
      <c r="A256" s="263" t="s">
        <v>527</v>
      </c>
      <c r="B256" s="263" t="s">
        <v>528</v>
      </c>
      <c r="C256" s="273"/>
      <c r="D256" s="273">
        <f t="shared" si="10"/>
        <v>0</v>
      </c>
      <c r="E256" s="274" t="str">
        <f t="shared" si="11"/>
        <v/>
      </c>
      <c r="F256" s="241" t="str">
        <f t="shared" si="7"/>
        <v>否</v>
      </c>
      <c r="G256" s="132" t="str">
        <f t="shared" si="8"/>
        <v>款</v>
      </c>
    </row>
    <row r="257" spans="1:7" ht="36" customHeight="1">
      <c r="A257" s="267" t="s">
        <v>529</v>
      </c>
      <c r="B257" s="267" t="s">
        <v>530</v>
      </c>
      <c r="C257" s="269"/>
      <c r="D257" s="269">
        <v>0</v>
      </c>
      <c r="E257" s="270" t="str">
        <f t="shared" si="11"/>
        <v/>
      </c>
      <c r="F257" s="241" t="str">
        <f t="shared" si="7"/>
        <v>否</v>
      </c>
      <c r="G257" s="132" t="str">
        <f t="shared" si="8"/>
        <v>项</v>
      </c>
    </row>
    <row r="258" spans="1:7" ht="36" customHeight="1">
      <c r="A258" s="263" t="s">
        <v>531</v>
      </c>
      <c r="B258" s="263" t="s">
        <v>532</v>
      </c>
      <c r="C258" s="269"/>
      <c r="D258" s="273">
        <f t="shared" si="10"/>
        <v>0</v>
      </c>
      <c r="E258" s="274" t="str">
        <f t="shared" si="11"/>
        <v/>
      </c>
      <c r="F258" s="241" t="str">
        <f t="shared" si="7"/>
        <v>否</v>
      </c>
      <c r="G258" s="132" t="str">
        <f t="shared" si="8"/>
        <v>款</v>
      </c>
    </row>
    <row r="259" spans="1:7" ht="36" customHeight="1">
      <c r="A259" s="267" t="s">
        <v>533</v>
      </c>
      <c r="B259" s="267" t="s">
        <v>534</v>
      </c>
      <c r="C259" s="269"/>
      <c r="D259" s="269">
        <v>0</v>
      </c>
      <c r="E259" s="270" t="str">
        <f t="shared" si="11"/>
        <v/>
      </c>
      <c r="F259" s="241" t="str">
        <f t="shared" si="7"/>
        <v>否</v>
      </c>
      <c r="G259" s="132" t="str">
        <f t="shared" si="8"/>
        <v>项</v>
      </c>
    </row>
    <row r="260" spans="1:7" ht="36" customHeight="1">
      <c r="A260" s="379" t="s">
        <v>535</v>
      </c>
      <c r="B260" s="263" t="s">
        <v>536</v>
      </c>
      <c r="C260" s="269"/>
      <c r="D260" s="273"/>
      <c r="E260" s="274"/>
      <c r="F260" s="241" t="str">
        <f t="shared" ref="F260:F323" si="12">IF(LEN(A260)=3,"是",IF(B260&lt;&gt;"",IF(SUM(C260:D260)&lt;&gt;0,"是","否"),"是"))</f>
        <v>否</v>
      </c>
      <c r="G260" s="132" t="str">
        <f t="shared" ref="G260:G323" si="13">IF(LEN(A260)=3,"类",IF(LEN(A260)=5,"款","项"))</f>
        <v>款</v>
      </c>
    </row>
    <row r="261" spans="1:7" ht="36" customHeight="1">
      <c r="A261" s="380" t="s">
        <v>537</v>
      </c>
      <c r="B261" s="267" t="s">
        <v>538</v>
      </c>
      <c r="C261" s="269"/>
      <c r="D261" s="269"/>
      <c r="E261" s="270"/>
      <c r="F261" s="241" t="str">
        <f t="shared" si="12"/>
        <v>否</v>
      </c>
      <c r="G261" s="132" t="str">
        <f t="shared" si="13"/>
        <v>项</v>
      </c>
    </row>
    <row r="262" spans="1:7" ht="36" customHeight="1">
      <c r="A262" s="380" t="s">
        <v>539</v>
      </c>
      <c r="B262" s="267" t="s">
        <v>540</v>
      </c>
      <c r="C262" s="269"/>
      <c r="D262" s="269">
        <v>0</v>
      </c>
      <c r="E262" s="270" t="str">
        <f>IF(C262&gt;0,D262/C262-1,IF(C262&lt;0,-(D262/C262-1),""))</f>
        <v/>
      </c>
      <c r="F262" s="241" t="str">
        <f t="shared" si="12"/>
        <v>否</v>
      </c>
      <c r="G262" s="132" t="str">
        <f t="shared" si="13"/>
        <v>项</v>
      </c>
    </row>
    <row r="263" spans="1:7" ht="36" customHeight="1">
      <c r="A263" s="380" t="s">
        <v>541</v>
      </c>
      <c r="B263" s="267" t="s">
        <v>542</v>
      </c>
      <c r="C263" s="273"/>
      <c r="D263" s="269"/>
      <c r="E263" s="270"/>
      <c r="F263" s="241" t="str">
        <f t="shared" si="12"/>
        <v>否</v>
      </c>
      <c r="G263" s="132" t="str">
        <f t="shared" si="13"/>
        <v>项</v>
      </c>
    </row>
    <row r="264" spans="1:7" ht="36" customHeight="1">
      <c r="A264" s="380" t="s">
        <v>543</v>
      </c>
      <c r="B264" s="267" t="s">
        <v>544</v>
      </c>
      <c r="C264" s="269"/>
      <c r="D264" s="269">
        <v>0</v>
      </c>
      <c r="E264" s="270" t="str">
        <f>IF(C264&gt;0,D264/C264-1,IF(C264&lt;0,-(D264/C264-1),""))</f>
        <v/>
      </c>
      <c r="F264" s="241" t="str">
        <f t="shared" si="12"/>
        <v>否</v>
      </c>
      <c r="G264" s="132" t="str">
        <f t="shared" si="13"/>
        <v>项</v>
      </c>
    </row>
    <row r="265" spans="1:7" ht="36" customHeight="1">
      <c r="A265" s="380" t="s">
        <v>545</v>
      </c>
      <c r="B265" s="267" t="s">
        <v>546</v>
      </c>
      <c r="C265" s="269"/>
      <c r="D265" s="269">
        <v>0</v>
      </c>
      <c r="E265" s="270" t="str">
        <f>IF(C265&gt;0,D265/C265-1,IF(C265&lt;0,-(D265/C265-1),""))</f>
        <v/>
      </c>
      <c r="F265" s="241" t="str">
        <f t="shared" si="12"/>
        <v>否</v>
      </c>
      <c r="G265" s="132" t="str">
        <f t="shared" si="13"/>
        <v>项</v>
      </c>
    </row>
    <row r="266" spans="1:7" ht="36" customHeight="1">
      <c r="A266" s="380" t="s">
        <v>547</v>
      </c>
      <c r="B266" s="267" t="s">
        <v>548</v>
      </c>
      <c r="C266" s="269"/>
      <c r="D266" s="269">
        <v>0</v>
      </c>
      <c r="E266" s="270" t="str">
        <f>IF(C266&gt;0,D266/C266-1,IF(C266&lt;0,-(D266/C266-1),""))</f>
        <v/>
      </c>
      <c r="F266" s="241" t="str">
        <f t="shared" si="12"/>
        <v>否</v>
      </c>
      <c r="G266" s="132" t="str">
        <f t="shared" si="13"/>
        <v>项</v>
      </c>
    </row>
    <row r="267" spans="1:7" ht="36" customHeight="1">
      <c r="A267" s="380" t="s">
        <v>549</v>
      </c>
      <c r="B267" s="267" t="s">
        <v>550</v>
      </c>
      <c r="C267" s="269"/>
      <c r="D267" s="269"/>
      <c r="E267" s="270"/>
      <c r="F267" s="241" t="str">
        <f t="shared" si="12"/>
        <v>否</v>
      </c>
      <c r="G267" s="132" t="str">
        <f t="shared" si="13"/>
        <v>项</v>
      </c>
    </row>
    <row r="268" spans="1:7" ht="36" customHeight="1">
      <c r="A268" s="380" t="s">
        <v>551</v>
      </c>
      <c r="B268" s="267" t="s">
        <v>552</v>
      </c>
      <c r="C268" s="273"/>
      <c r="D268" s="269">
        <v>0</v>
      </c>
      <c r="E268" s="270" t="str">
        <f>IF(C268&gt;0,D268/C268-1,IF(C268&lt;0,-(D268/C268-1),""))</f>
        <v/>
      </c>
      <c r="F268" s="241" t="str">
        <f t="shared" si="12"/>
        <v>否</v>
      </c>
      <c r="G268" s="132" t="str">
        <f t="shared" si="13"/>
        <v>项</v>
      </c>
    </row>
    <row r="269" spans="1:7" ht="36" customHeight="1">
      <c r="A269" s="380" t="s">
        <v>553</v>
      </c>
      <c r="B269" s="267" t="s">
        <v>554</v>
      </c>
      <c r="C269" s="269"/>
      <c r="D269" s="269"/>
      <c r="E269" s="270"/>
      <c r="F269" s="241" t="str">
        <f t="shared" si="12"/>
        <v>否</v>
      </c>
      <c r="G269" s="132" t="str">
        <f t="shared" si="13"/>
        <v>项</v>
      </c>
    </row>
    <row r="270" spans="1:7" ht="36" customHeight="1">
      <c r="A270" s="379" t="s">
        <v>555</v>
      </c>
      <c r="B270" s="263" t="s">
        <v>556</v>
      </c>
      <c r="C270" s="273"/>
      <c r="D270" s="273"/>
      <c r="E270" s="274"/>
      <c r="F270" s="241" t="str">
        <f t="shared" si="12"/>
        <v>否</v>
      </c>
      <c r="G270" s="132" t="str">
        <f t="shared" si="13"/>
        <v>款</v>
      </c>
    </row>
    <row r="271" spans="1:7" ht="36" customHeight="1">
      <c r="A271" s="267" t="s">
        <v>557</v>
      </c>
      <c r="B271" s="267" t="s">
        <v>558</v>
      </c>
      <c r="C271" s="269"/>
      <c r="D271" s="269"/>
      <c r="E271" s="270"/>
      <c r="F271" s="241" t="str">
        <f t="shared" si="12"/>
        <v>否</v>
      </c>
      <c r="G271" s="132" t="str">
        <f t="shared" si="13"/>
        <v>项</v>
      </c>
    </row>
    <row r="272" spans="1:7" ht="36" customHeight="1">
      <c r="A272" s="384" t="s">
        <v>559</v>
      </c>
      <c r="B272" s="385" t="s">
        <v>518</v>
      </c>
      <c r="C272" s="273"/>
      <c r="D272" s="383"/>
      <c r="E272" s="274"/>
      <c r="F272" s="241" t="str">
        <f t="shared" si="12"/>
        <v>否</v>
      </c>
      <c r="G272" s="132" t="str">
        <f t="shared" si="13"/>
        <v>项</v>
      </c>
    </row>
    <row r="273" spans="1:7" ht="36" customHeight="1">
      <c r="A273" s="379" t="s">
        <v>74</v>
      </c>
      <c r="B273" s="263" t="s">
        <v>75</v>
      </c>
      <c r="C273" s="269"/>
      <c r="D273" s="273"/>
      <c r="E273" s="274"/>
      <c r="F273" s="241" t="str">
        <f t="shared" si="12"/>
        <v>是</v>
      </c>
      <c r="G273" s="132" t="str">
        <f t="shared" si="13"/>
        <v>类</v>
      </c>
    </row>
    <row r="274" spans="1:7" ht="36" customHeight="1">
      <c r="A274" s="379" t="s">
        <v>560</v>
      </c>
      <c r="B274" s="263" t="s">
        <v>561</v>
      </c>
      <c r="C274" s="273"/>
      <c r="D274" s="273"/>
      <c r="E274" s="274"/>
      <c r="F274" s="241" t="str">
        <f t="shared" si="12"/>
        <v>否</v>
      </c>
      <c r="G274" s="132" t="str">
        <f t="shared" si="13"/>
        <v>款</v>
      </c>
    </row>
    <row r="275" spans="1:7" ht="36" customHeight="1">
      <c r="A275" s="380" t="s">
        <v>562</v>
      </c>
      <c r="B275" s="267" t="s">
        <v>563</v>
      </c>
      <c r="C275" s="269"/>
      <c r="D275" s="269"/>
      <c r="E275" s="270"/>
      <c r="F275" s="241" t="str">
        <f t="shared" si="12"/>
        <v>否</v>
      </c>
      <c r="G275" s="132" t="str">
        <f t="shared" si="13"/>
        <v>项</v>
      </c>
    </row>
    <row r="276" spans="1:7" ht="36" customHeight="1">
      <c r="A276" s="380" t="s">
        <v>564</v>
      </c>
      <c r="B276" s="267" t="s">
        <v>565</v>
      </c>
      <c r="C276" s="269"/>
      <c r="D276" s="269"/>
      <c r="E276" s="270"/>
      <c r="F276" s="241" t="str">
        <f t="shared" si="12"/>
        <v>否</v>
      </c>
      <c r="G276" s="132" t="str">
        <f t="shared" si="13"/>
        <v>项</v>
      </c>
    </row>
    <row r="277" spans="1:7" ht="36" customHeight="1">
      <c r="A277" s="379" t="s">
        <v>566</v>
      </c>
      <c r="B277" s="263" t="s">
        <v>567</v>
      </c>
      <c r="C277" s="269"/>
      <c r="D277" s="273"/>
      <c r="E277" s="274"/>
      <c r="F277" s="241" t="str">
        <f t="shared" si="12"/>
        <v>否</v>
      </c>
      <c r="G277" s="132" t="str">
        <f t="shared" si="13"/>
        <v>款</v>
      </c>
    </row>
    <row r="278" spans="1:7" ht="36" customHeight="1">
      <c r="A278" s="380" t="s">
        <v>568</v>
      </c>
      <c r="B278" s="267" t="s">
        <v>138</v>
      </c>
      <c r="C278" s="273"/>
      <c r="D278" s="269"/>
      <c r="E278" s="270"/>
      <c r="F278" s="241" t="str">
        <f t="shared" si="12"/>
        <v>否</v>
      </c>
      <c r="G278" s="132" t="str">
        <f t="shared" si="13"/>
        <v>项</v>
      </c>
    </row>
    <row r="279" spans="1:7" ht="36" customHeight="1">
      <c r="A279" s="380" t="s">
        <v>569</v>
      </c>
      <c r="B279" s="267" t="s">
        <v>140</v>
      </c>
      <c r="C279" s="269"/>
      <c r="D279" s="269"/>
      <c r="E279" s="270"/>
      <c r="F279" s="241" t="str">
        <f t="shared" si="12"/>
        <v>否</v>
      </c>
      <c r="G279" s="132" t="str">
        <f t="shared" si="13"/>
        <v>项</v>
      </c>
    </row>
    <row r="280" spans="1:7" ht="36" customHeight="1">
      <c r="A280" s="380" t="s">
        <v>570</v>
      </c>
      <c r="B280" s="267" t="s">
        <v>142</v>
      </c>
      <c r="C280" s="273"/>
      <c r="D280" s="269">
        <v>0</v>
      </c>
      <c r="E280" s="270" t="str">
        <f>IF(C280&gt;0,D280/C280-1,IF(C280&lt;0,-(D280/C280-1),""))</f>
        <v/>
      </c>
      <c r="F280" s="241" t="str">
        <f t="shared" si="12"/>
        <v>否</v>
      </c>
      <c r="G280" s="132" t="str">
        <f t="shared" si="13"/>
        <v>项</v>
      </c>
    </row>
    <row r="281" spans="1:7" ht="36" customHeight="1">
      <c r="A281" s="380" t="s">
        <v>571</v>
      </c>
      <c r="B281" s="267" t="s">
        <v>239</v>
      </c>
      <c r="C281" s="269"/>
      <c r="D281" s="269"/>
      <c r="E281" s="270"/>
      <c r="F281" s="241" t="str">
        <f t="shared" si="12"/>
        <v>否</v>
      </c>
      <c r="G281" s="132" t="str">
        <f t="shared" si="13"/>
        <v>项</v>
      </c>
    </row>
    <row r="282" spans="1:7" ht="36" customHeight="1">
      <c r="A282" s="380" t="s">
        <v>572</v>
      </c>
      <c r="B282" s="267" t="s">
        <v>573</v>
      </c>
      <c r="C282" s="383"/>
      <c r="D282" s="269"/>
      <c r="E282" s="270"/>
      <c r="F282" s="241" t="str">
        <f t="shared" si="12"/>
        <v>否</v>
      </c>
      <c r="G282" s="132" t="str">
        <f t="shared" si="13"/>
        <v>项</v>
      </c>
    </row>
    <row r="283" spans="1:7" ht="36" customHeight="1">
      <c r="A283" s="380" t="s">
        <v>574</v>
      </c>
      <c r="B283" s="267" t="s">
        <v>575</v>
      </c>
      <c r="C283" s="383"/>
      <c r="D283" s="269"/>
      <c r="E283" s="270"/>
      <c r="F283" s="241" t="str">
        <f t="shared" si="12"/>
        <v>否</v>
      </c>
      <c r="G283" s="132" t="str">
        <f t="shared" si="13"/>
        <v>项</v>
      </c>
    </row>
    <row r="284" spans="1:7" ht="36" customHeight="1">
      <c r="A284" s="380" t="s">
        <v>576</v>
      </c>
      <c r="B284" s="267" t="s">
        <v>577</v>
      </c>
      <c r="C284" s="273"/>
      <c r="D284" s="269"/>
      <c r="E284" s="270"/>
      <c r="F284" s="241" t="str">
        <f t="shared" si="12"/>
        <v>否</v>
      </c>
      <c r="G284" s="132" t="str">
        <f t="shared" si="13"/>
        <v>项</v>
      </c>
    </row>
    <row r="285" spans="1:7" ht="36" customHeight="1">
      <c r="A285" s="380" t="s">
        <v>578</v>
      </c>
      <c r="B285" s="267" t="s">
        <v>579</v>
      </c>
      <c r="C285" s="273"/>
      <c r="D285" s="269"/>
      <c r="E285" s="270"/>
      <c r="F285" s="241" t="str">
        <f t="shared" si="12"/>
        <v>否</v>
      </c>
      <c r="G285" s="132" t="str">
        <f t="shared" si="13"/>
        <v>项</v>
      </c>
    </row>
    <row r="286" spans="1:7" ht="36" customHeight="1">
      <c r="A286" s="380" t="s">
        <v>580</v>
      </c>
      <c r="B286" s="267" t="s">
        <v>156</v>
      </c>
      <c r="C286" s="269"/>
      <c r="D286" s="269"/>
      <c r="E286" s="270"/>
      <c r="F286" s="241" t="str">
        <f t="shared" si="12"/>
        <v>否</v>
      </c>
      <c r="G286" s="132" t="str">
        <f t="shared" si="13"/>
        <v>项</v>
      </c>
    </row>
    <row r="287" spans="1:7" ht="36" customHeight="1">
      <c r="A287" s="380" t="s">
        <v>581</v>
      </c>
      <c r="B287" s="267" t="s">
        <v>582</v>
      </c>
      <c r="C287" s="269"/>
      <c r="D287" s="269"/>
      <c r="E287" s="270"/>
      <c r="F287" s="241" t="str">
        <f t="shared" si="12"/>
        <v>否</v>
      </c>
      <c r="G287" s="132" t="str">
        <f t="shared" si="13"/>
        <v>项</v>
      </c>
    </row>
    <row r="288" spans="1:7" ht="36" customHeight="1">
      <c r="A288" s="379" t="s">
        <v>583</v>
      </c>
      <c r="B288" s="263" t="s">
        <v>584</v>
      </c>
      <c r="C288" s="269"/>
      <c r="D288" s="273"/>
      <c r="E288" s="274"/>
      <c r="F288" s="241" t="str">
        <f t="shared" si="12"/>
        <v>否</v>
      </c>
      <c r="G288" s="132" t="str">
        <f t="shared" si="13"/>
        <v>款</v>
      </c>
    </row>
    <row r="289" spans="1:7" ht="36" customHeight="1">
      <c r="A289" s="380" t="s">
        <v>585</v>
      </c>
      <c r="B289" s="267" t="s">
        <v>138</v>
      </c>
      <c r="C289" s="273"/>
      <c r="D289" s="269"/>
      <c r="E289" s="270"/>
      <c r="F289" s="241" t="str">
        <f t="shared" si="12"/>
        <v>否</v>
      </c>
      <c r="G289" s="132" t="str">
        <f t="shared" si="13"/>
        <v>项</v>
      </c>
    </row>
    <row r="290" spans="1:7" ht="36" customHeight="1">
      <c r="A290" s="380" t="s">
        <v>586</v>
      </c>
      <c r="B290" s="267" t="s">
        <v>140</v>
      </c>
      <c r="C290" s="269"/>
      <c r="D290" s="269">
        <v>0</v>
      </c>
      <c r="E290" s="270" t="str">
        <f>IF(C290&gt;0,D290/C290-1,IF(C290&lt;0,-(D290/C290-1),""))</f>
        <v/>
      </c>
      <c r="F290" s="241" t="str">
        <f t="shared" si="12"/>
        <v>否</v>
      </c>
      <c r="G290" s="132" t="str">
        <f t="shared" si="13"/>
        <v>项</v>
      </c>
    </row>
    <row r="291" spans="1:7" ht="36" customHeight="1">
      <c r="A291" s="380" t="s">
        <v>587</v>
      </c>
      <c r="B291" s="267" t="s">
        <v>142</v>
      </c>
      <c r="C291" s="269"/>
      <c r="D291" s="269">
        <v>0</v>
      </c>
      <c r="E291" s="270" t="str">
        <f>IF(C291&gt;0,D291/C291-1,IF(C291&lt;0,-(D291/C291-1),""))</f>
        <v/>
      </c>
      <c r="F291" s="241" t="str">
        <f t="shared" si="12"/>
        <v>否</v>
      </c>
      <c r="G291" s="132" t="str">
        <f t="shared" si="13"/>
        <v>项</v>
      </c>
    </row>
    <row r="292" spans="1:7" ht="36" customHeight="1">
      <c r="A292" s="380" t="s">
        <v>588</v>
      </c>
      <c r="B292" s="267" t="s">
        <v>589</v>
      </c>
      <c r="C292" s="269"/>
      <c r="D292" s="269"/>
      <c r="E292" s="270"/>
      <c r="F292" s="241" t="str">
        <f t="shared" si="12"/>
        <v>否</v>
      </c>
      <c r="G292" s="132" t="str">
        <f t="shared" si="13"/>
        <v>项</v>
      </c>
    </row>
    <row r="293" spans="1:7" ht="36" customHeight="1">
      <c r="A293" s="380" t="s">
        <v>590</v>
      </c>
      <c r="B293" s="267" t="s">
        <v>156</v>
      </c>
      <c r="C293" s="273"/>
      <c r="D293" s="269"/>
      <c r="E293" s="270"/>
      <c r="F293" s="241" t="str">
        <f t="shared" si="12"/>
        <v>否</v>
      </c>
      <c r="G293" s="132" t="str">
        <f t="shared" si="13"/>
        <v>项</v>
      </c>
    </row>
    <row r="294" spans="1:7" ht="36" customHeight="1">
      <c r="A294" s="380" t="s">
        <v>591</v>
      </c>
      <c r="B294" s="267" t="s">
        <v>592</v>
      </c>
      <c r="C294" s="269"/>
      <c r="D294" s="269"/>
      <c r="E294" s="270"/>
      <c r="F294" s="241" t="str">
        <f t="shared" si="12"/>
        <v>否</v>
      </c>
      <c r="G294" s="132" t="str">
        <f t="shared" si="13"/>
        <v>项</v>
      </c>
    </row>
    <row r="295" spans="1:7" ht="36" customHeight="1">
      <c r="A295" s="379" t="s">
        <v>593</v>
      </c>
      <c r="B295" s="263" t="s">
        <v>594</v>
      </c>
      <c r="C295" s="269"/>
      <c r="D295" s="273"/>
      <c r="E295" s="274"/>
      <c r="F295" s="241" t="str">
        <f t="shared" si="12"/>
        <v>否</v>
      </c>
      <c r="G295" s="132" t="str">
        <f t="shared" si="13"/>
        <v>款</v>
      </c>
    </row>
    <row r="296" spans="1:7" ht="36" customHeight="1">
      <c r="A296" s="380" t="s">
        <v>595</v>
      </c>
      <c r="B296" s="267" t="s">
        <v>138</v>
      </c>
      <c r="C296" s="273"/>
      <c r="D296" s="269"/>
      <c r="E296" s="270"/>
      <c r="F296" s="241" t="str">
        <f t="shared" si="12"/>
        <v>否</v>
      </c>
      <c r="G296" s="132" t="str">
        <f t="shared" si="13"/>
        <v>项</v>
      </c>
    </row>
    <row r="297" spans="1:7" ht="36" customHeight="1">
      <c r="A297" s="380" t="s">
        <v>596</v>
      </c>
      <c r="B297" s="267" t="s">
        <v>140</v>
      </c>
      <c r="C297" s="269"/>
      <c r="D297" s="269"/>
      <c r="E297" s="270"/>
      <c r="F297" s="241" t="str">
        <f t="shared" si="12"/>
        <v>否</v>
      </c>
      <c r="G297" s="132" t="str">
        <f t="shared" si="13"/>
        <v>项</v>
      </c>
    </row>
    <row r="298" spans="1:7" ht="36" customHeight="1">
      <c r="A298" s="380" t="s">
        <v>597</v>
      </c>
      <c r="B298" s="267" t="s">
        <v>142</v>
      </c>
      <c r="C298" s="269"/>
      <c r="D298" s="269"/>
      <c r="E298" s="270"/>
      <c r="F298" s="241" t="str">
        <f t="shared" si="12"/>
        <v>否</v>
      </c>
      <c r="G298" s="132" t="str">
        <f t="shared" si="13"/>
        <v>项</v>
      </c>
    </row>
    <row r="299" spans="1:7" ht="36" customHeight="1">
      <c r="A299" s="380" t="s">
        <v>598</v>
      </c>
      <c r="B299" s="267" t="s">
        <v>599</v>
      </c>
      <c r="C299" s="269"/>
      <c r="D299" s="269"/>
      <c r="E299" s="270"/>
      <c r="F299" s="241" t="str">
        <f t="shared" si="12"/>
        <v>否</v>
      </c>
      <c r="G299" s="132" t="str">
        <f t="shared" si="13"/>
        <v>项</v>
      </c>
    </row>
    <row r="300" spans="1:7" ht="36" customHeight="1">
      <c r="A300" s="380" t="s">
        <v>600</v>
      </c>
      <c r="B300" s="267" t="s">
        <v>601</v>
      </c>
      <c r="C300" s="269"/>
      <c r="D300" s="269"/>
      <c r="E300" s="270"/>
      <c r="F300" s="241" t="str">
        <f t="shared" si="12"/>
        <v>否</v>
      </c>
      <c r="G300" s="132" t="str">
        <f t="shared" si="13"/>
        <v>项</v>
      </c>
    </row>
    <row r="301" spans="1:7" ht="36" customHeight="1">
      <c r="A301" s="380" t="s">
        <v>602</v>
      </c>
      <c r="B301" s="267" t="s">
        <v>156</v>
      </c>
      <c r="C301" s="273"/>
      <c r="D301" s="269"/>
      <c r="E301" s="270"/>
      <c r="F301" s="241" t="str">
        <f t="shared" si="12"/>
        <v>否</v>
      </c>
      <c r="G301" s="132" t="str">
        <f t="shared" si="13"/>
        <v>项</v>
      </c>
    </row>
    <row r="302" spans="1:7" ht="36" customHeight="1">
      <c r="A302" s="380" t="s">
        <v>603</v>
      </c>
      <c r="B302" s="267" t="s">
        <v>604</v>
      </c>
      <c r="C302" s="269"/>
      <c r="D302" s="269"/>
      <c r="E302" s="270"/>
      <c r="F302" s="241" t="str">
        <f t="shared" si="12"/>
        <v>否</v>
      </c>
      <c r="G302" s="132" t="str">
        <f t="shared" si="13"/>
        <v>项</v>
      </c>
    </row>
    <row r="303" spans="1:7" ht="36" customHeight="1">
      <c r="A303" s="379" t="s">
        <v>605</v>
      </c>
      <c r="B303" s="263" t="s">
        <v>606</v>
      </c>
      <c r="C303" s="269"/>
      <c r="D303" s="273"/>
      <c r="E303" s="274"/>
      <c r="F303" s="241" t="str">
        <f t="shared" si="12"/>
        <v>否</v>
      </c>
      <c r="G303" s="132" t="str">
        <f t="shared" si="13"/>
        <v>款</v>
      </c>
    </row>
    <row r="304" spans="1:7" ht="36" customHeight="1">
      <c r="A304" s="380" t="s">
        <v>607</v>
      </c>
      <c r="B304" s="267" t="s">
        <v>138</v>
      </c>
      <c r="C304" s="269"/>
      <c r="D304" s="269"/>
      <c r="E304" s="270"/>
      <c r="F304" s="241" t="str">
        <f t="shared" si="12"/>
        <v>否</v>
      </c>
      <c r="G304" s="132" t="str">
        <f t="shared" si="13"/>
        <v>项</v>
      </c>
    </row>
    <row r="305" spans="1:7" ht="36" customHeight="1">
      <c r="A305" s="380" t="s">
        <v>608</v>
      </c>
      <c r="B305" s="267" t="s">
        <v>140</v>
      </c>
      <c r="C305" s="273"/>
      <c r="D305" s="269"/>
      <c r="E305" s="270"/>
      <c r="F305" s="241" t="str">
        <f t="shared" si="12"/>
        <v>否</v>
      </c>
      <c r="G305" s="132" t="str">
        <f t="shared" si="13"/>
        <v>项</v>
      </c>
    </row>
    <row r="306" spans="1:7" ht="36" customHeight="1">
      <c r="A306" s="380" t="s">
        <v>609</v>
      </c>
      <c r="B306" s="267" t="s">
        <v>142</v>
      </c>
      <c r="C306" s="269"/>
      <c r="D306" s="269">
        <v>0</v>
      </c>
      <c r="E306" s="270" t="str">
        <f>IF(C306&gt;0,D306/C306-1,IF(C306&lt;0,-(D306/C306-1),""))</f>
        <v/>
      </c>
      <c r="F306" s="241" t="str">
        <f t="shared" si="12"/>
        <v>否</v>
      </c>
      <c r="G306" s="132" t="str">
        <f t="shared" si="13"/>
        <v>项</v>
      </c>
    </row>
    <row r="307" spans="1:7" ht="36" customHeight="1">
      <c r="A307" s="380" t="s">
        <v>610</v>
      </c>
      <c r="B307" s="267" t="s">
        <v>611</v>
      </c>
      <c r="C307" s="269"/>
      <c r="D307" s="269"/>
      <c r="E307" s="270"/>
      <c r="F307" s="241" t="str">
        <f t="shared" si="12"/>
        <v>否</v>
      </c>
      <c r="G307" s="132" t="str">
        <f t="shared" si="13"/>
        <v>项</v>
      </c>
    </row>
    <row r="308" spans="1:7" ht="36" customHeight="1">
      <c r="A308" s="380" t="s">
        <v>612</v>
      </c>
      <c r="B308" s="267" t="s">
        <v>613</v>
      </c>
      <c r="C308" s="269"/>
      <c r="D308" s="269"/>
      <c r="E308" s="270"/>
      <c r="F308" s="241" t="str">
        <f t="shared" si="12"/>
        <v>否</v>
      </c>
      <c r="G308" s="132" t="str">
        <f t="shared" si="13"/>
        <v>项</v>
      </c>
    </row>
    <row r="309" spans="1:7" ht="36" customHeight="1">
      <c r="A309" s="380" t="s">
        <v>614</v>
      </c>
      <c r="B309" s="267" t="s">
        <v>615</v>
      </c>
      <c r="C309" s="273"/>
      <c r="D309" s="269"/>
      <c r="E309" s="270"/>
      <c r="F309" s="241" t="str">
        <f t="shared" si="12"/>
        <v>否</v>
      </c>
      <c r="G309" s="132" t="str">
        <f t="shared" si="13"/>
        <v>项</v>
      </c>
    </row>
    <row r="310" spans="1:7" ht="36" customHeight="1">
      <c r="A310" s="380" t="s">
        <v>616</v>
      </c>
      <c r="B310" s="267" t="s">
        <v>156</v>
      </c>
      <c r="C310" s="269"/>
      <c r="D310" s="269"/>
      <c r="E310" s="270"/>
      <c r="F310" s="241" t="str">
        <f t="shared" si="12"/>
        <v>否</v>
      </c>
      <c r="G310" s="132" t="str">
        <f t="shared" si="13"/>
        <v>项</v>
      </c>
    </row>
    <row r="311" spans="1:7" ht="36" customHeight="1">
      <c r="A311" s="380" t="s">
        <v>617</v>
      </c>
      <c r="B311" s="267" t="s">
        <v>618</v>
      </c>
      <c r="C311" s="269"/>
      <c r="D311" s="269"/>
      <c r="E311" s="270"/>
      <c r="F311" s="241" t="str">
        <f t="shared" si="12"/>
        <v>否</v>
      </c>
      <c r="G311" s="132" t="str">
        <f t="shared" si="13"/>
        <v>项</v>
      </c>
    </row>
    <row r="312" spans="1:7" ht="36" customHeight="1">
      <c r="A312" s="379" t="s">
        <v>619</v>
      </c>
      <c r="B312" s="263" t="s">
        <v>620</v>
      </c>
      <c r="C312" s="269"/>
      <c r="D312" s="273"/>
      <c r="E312" s="274"/>
      <c r="F312" s="241" t="str">
        <f t="shared" si="12"/>
        <v>否</v>
      </c>
      <c r="G312" s="132" t="str">
        <f t="shared" si="13"/>
        <v>款</v>
      </c>
    </row>
    <row r="313" spans="1:7" ht="36" customHeight="1">
      <c r="A313" s="380" t="s">
        <v>621</v>
      </c>
      <c r="B313" s="267" t="s">
        <v>138</v>
      </c>
      <c r="C313" s="269"/>
      <c r="D313" s="269"/>
      <c r="E313" s="270"/>
      <c r="F313" s="241" t="str">
        <f t="shared" si="12"/>
        <v>否</v>
      </c>
      <c r="G313" s="132" t="str">
        <f t="shared" si="13"/>
        <v>项</v>
      </c>
    </row>
    <row r="314" spans="1:7" ht="36" customHeight="1">
      <c r="A314" s="380" t="s">
        <v>622</v>
      </c>
      <c r="B314" s="267" t="s">
        <v>140</v>
      </c>
      <c r="C314" s="269"/>
      <c r="D314" s="269">
        <v>0</v>
      </c>
      <c r="E314" s="270" t="str">
        <f>IF(C314&gt;0,D314/C314-1,IF(C314&lt;0,-(D314/C314-1),""))</f>
        <v/>
      </c>
      <c r="F314" s="241" t="str">
        <f t="shared" si="12"/>
        <v>否</v>
      </c>
      <c r="G314" s="132" t="str">
        <f t="shared" si="13"/>
        <v>项</v>
      </c>
    </row>
    <row r="315" spans="1:7" ht="36" customHeight="1">
      <c r="A315" s="380" t="s">
        <v>623</v>
      </c>
      <c r="B315" s="267" t="s">
        <v>142</v>
      </c>
      <c r="C315" s="273"/>
      <c r="D315" s="269">
        <v>0</v>
      </c>
      <c r="E315" s="270" t="str">
        <f>IF(C315&gt;0,D315/C315-1,IF(C315&lt;0,-(D315/C315-1),""))</f>
        <v/>
      </c>
      <c r="F315" s="241" t="str">
        <f t="shared" si="12"/>
        <v>否</v>
      </c>
      <c r="G315" s="132" t="str">
        <f t="shared" si="13"/>
        <v>项</v>
      </c>
    </row>
    <row r="316" spans="1:7" ht="36" customHeight="1">
      <c r="A316" s="380" t="s">
        <v>624</v>
      </c>
      <c r="B316" s="267" t="s">
        <v>625</v>
      </c>
      <c r="C316" s="269"/>
      <c r="D316" s="269"/>
      <c r="E316" s="270"/>
      <c r="F316" s="241" t="str">
        <f t="shared" si="12"/>
        <v>否</v>
      </c>
      <c r="G316" s="132" t="str">
        <f t="shared" si="13"/>
        <v>项</v>
      </c>
    </row>
    <row r="317" spans="1:7" ht="36" customHeight="1">
      <c r="A317" s="380" t="s">
        <v>626</v>
      </c>
      <c r="B317" s="267" t="s">
        <v>627</v>
      </c>
      <c r="C317" s="269"/>
      <c r="D317" s="269"/>
      <c r="E317" s="270"/>
      <c r="F317" s="241" t="str">
        <f t="shared" si="12"/>
        <v>否</v>
      </c>
      <c r="G317" s="132" t="str">
        <f t="shared" si="13"/>
        <v>项</v>
      </c>
    </row>
    <row r="318" spans="1:7" ht="36" customHeight="1">
      <c r="A318" s="386" t="s">
        <v>628</v>
      </c>
      <c r="B318" s="267" t="s">
        <v>629</v>
      </c>
      <c r="C318" s="273"/>
      <c r="D318" s="269"/>
      <c r="E318" s="270"/>
      <c r="F318" s="241" t="str">
        <f t="shared" si="12"/>
        <v>否</v>
      </c>
      <c r="G318" s="132" t="str">
        <f t="shared" si="13"/>
        <v>项</v>
      </c>
    </row>
    <row r="319" spans="1:7" ht="36" customHeight="1">
      <c r="A319" s="386" t="s">
        <v>630</v>
      </c>
      <c r="B319" s="267" t="s">
        <v>631</v>
      </c>
      <c r="C319" s="269"/>
      <c r="D319" s="269"/>
      <c r="E319" s="270"/>
      <c r="F319" s="241" t="str">
        <f t="shared" si="12"/>
        <v>否</v>
      </c>
      <c r="G319" s="132" t="str">
        <f t="shared" si="13"/>
        <v>项</v>
      </c>
    </row>
    <row r="320" spans="1:7" ht="36" customHeight="1">
      <c r="A320" s="380" t="s">
        <v>632</v>
      </c>
      <c r="B320" s="267" t="s">
        <v>633</v>
      </c>
      <c r="C320" s="269"/>
      <c r="D320" s="269"/>
      <c r="E320" s="270"/>
      <c r="F320" s="241" t="str">
        <f t="shared" si="12"/>
        <v>否</v>
      </c>
      <c r="G320" s="132" t="str">
        <f t="shared" si="13"/>
        <v>项</v>
      </c>
    </row>
    <row r="321" spans="1:7" ht="36" customHeight="1">
      <c r="A321" s="380" t="s">
        <v>634</v>
      </c>
      <c r="B321" s="267" t="s">
        <v>635</v>
      </c>
      <c r="C321" s="273"/>
      <c r="D321" s="269">
        <v>0</v>
      </c>
      <c r="E321" s="270" t="str">
        <f>IF(C321&gt;0,D321/C321-1,IF(C321&lt;0,-(D321/C321-1),""))</f>
        <v/>
      </c>
      <c r="F321" s="241" t="str">
        <f t="shared" si="12"/>
        <v>否</v>
      </c>
      <c r="G321" s="132" t="str">
        <f t="shared" si="13"/>
        <v>项</v>
      </c>
    </row>
    <row r="322" spans="1:7" ht="36" customHeight="1">
      <c r="A322" s="380" t="s">
        <v>636</v>
      </c>
      <c r="B322" s="267" t="s">
        <v>637</v>
      </c>
      <c r="C322" s="269"/>
      <c r="D322" s="269"/>
      <c r="E322" s="270"/>
      <c r="F322" s="241" t="str">
        <f t="shared" si="12"/>
        <v>否</v>
      </c>
      <c r="G322" s="132" t="str">
        <f t="shared" si="13"/>
        <v>项</v>
      </c>
    </row>
    <row r="323" spans="1:7" ht="36" customHeight="1">
      <c r="A323" s="380" t="s">
        <v>638</v>
      </c>
      <c r="B323" s="267" t="s">
        <v>639</v>
      </c>
      <c r="C323" s="269"/>
      <c r="D323" s="269">
        <v>0</v>
      </c>
      <c r="E323" s="270" t="str">
        <f>IF(C323&gt;0,D323/C323-1,IF(C323&lt;0,-(D323/C323-1),""))</f>
        <v/>
      </c>
      <c r="F323" s="241" t="str">
        <f t="shared" si="12"/>
        <v>否</v>
      </c>
      <c r="G323" s="132" t="str">
        <f t="shared" si="13"/>
        <v>项</v>
      </c>
    </row>
    <row r="324" spans="1:7" ht="36" customHeight="1">
      <c r="A324" s="380" t="s">
        <v>640</v>
      </c>
      <c r="B324" s="267" t="s">
        <v>641</v>
      </c>
      <c r="C324" s="269"/>
      <c r="D324" s="269"/>
      <c r="E324" s="270"/>
      <c r="F324" s="241" t="str">
        <f t="shared" ref="F324:F387" si="14">IF(LEN(A324)=3,"是",IF(B324&lt;&gt;"",IF(SUM(C324:D324)&lt;&gt;0,"是","否"),"是"))</f>
        <v>否</v>
      </c>
      <c r="G324" s="132" t="str">
        <f t="shared" ref="G324:G387" si="15">IF(LEN(A324)=3,"类",IF(LEN(A324)=5,"款","项"))</f>
        <v>项</v>
      </c>
    </row>
    <row r="325" spans="1:7" ht="36" customHeight="1">
      <c r="A325" s="380" t="s">
        <v>642</v>
      </c>
      <c r="B325" s="267" t="s">
        <v>239</v>
      </c>
      <c r="C325" s="383"/>
      <c r="D325" s="269"/>
      <c r="E325" s="270"/>
      <c r="F325" s="241" t="str">
        <f t="shared" si="14"/>
        <v>否</v>
      </c>
      <c r="G325" s="132" t="str">
        <f t="shared" si="15"/>
        <v>项</v>
      </c>
    </row>
    <row r="326" spans="1:7" ht="36" customHeight="1">
      <c r="A326" s="380" t="s">
        <v>643</v>
      </c>
      <c r="B326" s="267" t="s">
        <v>156</v>
      </c>
      <c r="C326" s="273"/>
      <c r="D326" s="269"/>
      <c r="E326" s="270"/>
      <c r="F326" s="241" t="str">
        <f t="shared" si="14"/>
        <v>否</v>
      </c>
      <c r="G326" s="132" t="str">
        <f t="shared" si="15"/>
        <v>项</v>
      </c>
    </row>
    <row r="327" spans="1:7" ht="36" customHeight="1">
      <c r="A327" s="380" t="s">
        <v>644</v>
      </c>
      <c r="B327" s="267" t="s">
        <v>645</v>
      </c>
      <c r="C327" s="273"/>
      <c r="D327" s="269"/>
      <c r="E327" s="270"/>
      <c r="F327" s="241" t="str">
        <f t="shared" si="14"/>
        <v>否</v>
      </c>
      <c r="G327" s="132" t="str">
        <f t="shared" si="15"/>
        <v>项</v>
      </c>
    </row>
    <row r="328" spans="1:7" ht="36" customHeight="1">
      <c r="A328" s="379" t="s">
        <v>646</v>
      </c>
      <c r="B328" s="263" t="s">
        <v>647</v>
      </c>
      <c r="C328" s="269"/>
      <c r="D328" s="273"/>
      <c r="E328" s="274"/>
      <c r="F328" s="241" t="str">
        <f t="shared" si="14"/>
        <v>否</v>
      </c>
      <c r="G328" s="132" t="str">
        <f t="shared" si="15"/>
        <v>款</v>
      </c>
    </row>
    <row r="329" spans="1:7" ht="36" customHeight="1">
      <c r="A329" s="380" t="s">
        <v>648</v>
      </c>
      <c r="B329" s="267" t="s">
        <v>138</v>
      </c>
      <c r="C329" s="269"/>
      <c r="D329" s="269"/>
      <c r="E329" s="270"/>
      <c r="F329" s="241" t="str">
        <f t="shared" si="14"/>
        <v>否</v>
      </c>
      <c r="G329" s="132" t="str">
        <f t="shared" si="15"/>
        <v>项</v>
      </c>
    </row>
    <row r="330" spans="1:7" ht="36" customHeight="1">
      <c r="A330" s="380" t="s">
        <v>649</v>
      </c>
      <c r="B330" s="267" t="s">
        <v>140</v>
      </c>
      <c r="C330" s="269"/>
      <c r="D330" s="269">
        <v>0</v>
      </c>
      <c r="E330" s="270" t="str">
        <f>IF(C330&gt;0,D330/C330-1,IF(C330&lt;0,-(D330/C330-1),""))</f>
        <v/>
      </c>
      <c r="F330" s="241" t="str">
        <f t="shared" si="14"/>
        <v>否</v>
      </c>
      <c r="G330" s="132" t="str">
        <f t="shared" si="15"/>
        <v>项</v>
      </c>
    </row>
    <row r="331" spans="1:7" ht="36" customHeight="1">
      <c r="A331" s="380" t="s">
        <v>650</v>
      </c>
      <c r="B331" s="267" t="s">
        <v>142</v>
      </c>
      <c r="C331" s="269"/>
      <c r="D331" s="269">
        <v>0</v>
      </c>
      <c r="E331" s="270" t="str">
        <f>IF(C331&gt;0,D331/C331-1,IF(C331&lt;0,-(D331/C331-1),""))</f>
        <v/>
      </c>
      <c r="F331" s="241" t="str">
        <f t="shared" si="14"/>
        <v>否</v>
      </c>
      <c r="G331" s="132" t="str">
        <f t="shared" si="15"/>
        <v>项</v>
      </c>
    </row>
    <row r="332" spans="1:7" ht="36" customHeight="1">
      <c r="A332" s="380" t="s">
        <v>651</v>
      </c>
      <c r="B332" s="267" t="s">
        <v>652</v>
      </c>
      <c r="C332" s="269"/>
      <c r="D332" s="269"/>
      <c r="E332" s="270"/>
      <c r="F332" s="241" t="str">
        <f t="shared" si="14"/>
        <v>否</v>
      </c>
      <c r="G332" s="132" t="str">
        <f t="shared" si="15"/>
        <v>项</v>
      </c>
    </row>
    <row r="333" spans="1:7" ht="36" customHeight="1">
      <c r="A333" s="380" t="s">
        <v>653</v>
      </c>
      <c r="B333" s="267" t="s">
        <v>654</v>
      </c>
      <c r="C333" s="269"/>
      <c r="D333" s="269"/>
      <c r="E333" s="270"/>
      <c r="F333" s="241" t="str">
        <f t="shared" si="14"/>
        <v>否</v>
      </c>
      <c r="G333" s="132" t="str">
        <f t="shared" si="15"/>
        <v>项</v>
      </c>
    </row>
    <row r="334" spans="1:7" ht="36" customHeight="1">
      <c r="A334" s="380" t="s">
        <v>655</v>
      </c>
      <c r="B334" s="267" t="s">
        <v>656</v>
      </c>
      <c r="C334" s="269"/>
      <c r="D334" s="269"/>
      <c r="E334" s="270"/>
      <c r="F334" s="241" t="str">
        <f t="shared" si="14"/>
        <v>否</v>
      </c>
      <c r="G334" s="132" t="str">
        <f t="shared" si="15"/>
        <v>项</v>
      </c>
    </row>
    <row r="335" spans="1:7" ht="36" customHeight="1">
      <c r="A335" s="380" t="s">
        <v>657</v>
      </c>
      <c r="B335" s="267" t="s">
        <v>239</v>
      </c>
      <c r="C335" s="269"/>
      <c r="D335" s="269"/>
      <c r="E335" s="270"/>
      <c r="F335" s="241" t="str">
        <f t="shared" si="14"/>
        <v>否</v>
      </c>
      <c r="G335" s="132" t="str">
        <f t="shared" si="15"/>
        <v>项</v>
      </c>
    </row>
    <row r="336" spans="1:7" ht="36" customHeight="1">
      <c r="A336" s="380" t="s">
        <v>658</v>
      </c>
      <c r="B336" s="267" t="s">
        <v>156</v>
      </c>
      <c r="C336" s="269"/>
      <c r="D336" s="269">
        <v>0</v>
      </c>
      <c r="E336" s="270" t="str">
        <f>IF(C336&gt;0,D336/C336-1,IF(C336&lt;0,-(D336/C336-1),""))</f>
        <v/>
      </c>
      <c r="F336" s="241" t="str">
        <f t="shared" si="14"/>
        <v>否</v>
      </c>
      <c r="G336" s="132" t="str">
        <f t="shared" si="15"/>
        <v>项</v>
      </c>
    </row>
    <row r="337" spans="1:7" ht="36" customHeight="1">
      <c r="A337" s="380" t="s">
        <v>659</v>
      </c>
      <c r="B337" s="267" t="s">
        <v>660</v>
      </c>
      <c r="C337" s="269"/>
      <c r="D337" s="269"/>
      <c r="E337" s="270"/>
      <c r="F337" s="241" t="str">
        <f t="shared" si="14"/>
        <v>否</v>
      </c>
      <c r="G337" s="132" t="str">
        <f t="shared" si="15"/>
        <v>项</v>
      </c>
    </row>
    <row r="338" spans="1:7" ht="36" customHeight="1">
      <c r="A338" s="379" t="s">
        <v>661</v>
      </c>
      <c r="B338" s="263" t="s">
        <v>662</v>
      </c>
      <c r="C338" s="269"/>
      <c r="D338" s="273"/>
      <c r="E338" s="274"/>
      <c r="F338" s="241" t="str">
        <f t="shared" si="14"/>
        <v>否</v>
      </c>
      <c r="G338" s="132" t="str">
        <f t="shared" si="15"/>
        <v>款</v>
      </c>
    </row>
    <row r="339" spans="1:7" ht="36" customHeight="1">
      <c r="A339" s="380" t="s">
        <v>663</v>
      </c>
      <c r="B339" s="267" t="s">
        <v>138</v>
      </c>
      <c r="C339" s="269"/>
      <c r="D339" s="269"/>
      <c r="E339" s="270"/>
      <c r="F339" s="241" t="str">
        <f t="shared" si="14"/>
        <v>否</v>
      </c>
      <c r="G339" s="132" t="str">
        <f t="shared" si="15"/>
        <v>项</v>
      </c>
    </row>
    <row r="340" spans="1:7" ht="36" customHeight="1">
      <c r="A340" s="380" t="s">
        <v>664</v>
      </c>
      <c r="B340" s="267" t="s">
        <v>140</v>
      </c>
      <c r="C340" s="269"/>
      <c r="D340" s="269">
        <v>0</v>
      </c>
      <c r="E340" s="270" t="str">
        <f>IF(C340&gt;0,D340/C340-1,IF(C340&lt;0,-(D340/C340-1),""))</f>
        <v/>
      </c>
      <c r="F340" s="241" t="str">
        <f t="shared" si="14"/>
        <v>否</v>
      </c>
      <c r="G340" s="132" t="str">
        <f t="shared" si="15"/>
        <v>项</v>
      </c>
    </row>
    <row r="341" spans="1:7" ht="36" customHeight="1">
      <c r="A341" s="380" t="s">
        <v>665</v>
      </c>
      <c r="B341" s="267" t="s">
        <v>142</v>
      </c>
      <c r="C341" s="273"/>
      <c r="D341" s="269">
        <v>0</v>
      </c>
      <c r="E341" s="270" t="str">
        <f>IF(C341&gt;0,D341/C341-1,IF(C341&lt;0,-(D341/C341-1),""))</f>
        <v/>
      </c>
      <c r="F341" s="241" t="str">
        <f t="shared" si="14"/>
        <v>否</v>
      </c>
      <c r="G341" s="132" t="str">
        <f t="shared" si="15"/>
        <v>项</v>
      </c>
    </row>
    <row r="342" spans="1:7" ht="36" customHeight="1">
      <c r="A342" s="380" t="s">
        <v>666</v>
      </c>
      <c r="B342" s="267" t="s">
        <v>667</v>
      </c>
      <c r="C342" s="269"/>
      <c r="D342" s="269"/>
      <c r="E342" s="270"/>
      <c r="F342" s="241" t="str">
        <f t="shared" si="14"/>
        <v>否</v>
      </c>
      <c r="G342" s="132" t="str">
        <f t="shared" si="15"/>
        <v>项</v>
      </c>
    </row>
    <row r="343" spans="1:7" ht="36" customHeight="1">
      <c r="A343" s="380" t="s">
        <v>668</v>
      </c>
      <c r="B343" s="267" t="s">
        <v>669</v>
      </c>
      <c r="C343" s="269"/>
      <c r="D343" s="269"/>
      <c r="E343" s="270"/>
      <c r="F343" s="241" t="str">
        <f t="shared" si="14"/>
        <v>否</v>
      </c>
      <c r="G343" s="132" t="str">
        <f t="shared" si="15"/>
        <v>项</v>
      </c>
    </row>
    <row r="344" spans="1:7" ht="36" customHeight="1">
      <c r="A344" s="380" t="s">
        <v>670</v>
      </c>
      <c r="B344" s="267" t="s">
        <v>671</v>
      </c>
      <c r="C344" s="269"/>
      <c r="D344" s="269"/>
      <c r="E344" s="270"/>
      <c r="F344" s="241" t="str">
        <f t="shared" si="14"/>
        <v>否</v>
      </c>
      <c r="G344" s="132" t="str">
        <f t="shared" si="15"/>
        <v>项</v>
      </c>
    </row>
    <row r="345" spans="1:7" ht="36" customHeight="1">
      <c r="A345" s="380" t="s">
        <v>672</v>
      </c>
      <c r="B345" s="267" t="s">
        <v>239</v>
      </c>
      <c r="C345" s="273"/>
      <c r="D345" s="269"/>
      <c r="E345" s="270"/>
      <c r="F345" s="241" t="str">
        <f t="shared" si="14"/>
        <v>否</v>
      </c>
      <c r="G345" s="132" t="str">
        <f t="shared" si="15"/>
        <v>项</v>
      </c>
    </row>
    <row r="346" spans="1:7" ht="36" customHeight="1">
      <c r="A346" s="380" t="s">
        <v>673</v>
      </c>
      <c r="B346" s="267" t="s">
        <v>156</v>
      </c>
      <c r="C346" s="269"/>
      <c r="D346" s="269">
        <v>0</v>
      </c>
      <c r="E346" s="270" t="str">
        <f>IF(C346&gt;0,D346/C346-1,IF(C346&lt;0,-(D346/C346-1),""))</f>
        <v/>
      </c>
      <c r="F346" s="241" t="str">
        <f t="shared" si="14"/>
        <v>否</v>
      </c>
      <c r="G346" s="132" t="str">
        <f t="shared" si="15"/>
        <v>项</v>
      </c>
    </row>
    <row r="347" spans="1:7" ht="36" customHeight="1">
      <c r="A347" s="380" t="s">
        <v>674</v>
      </c>
      <c r="B347" s="267" t="s">
        <v>675</v>
      </c>
      <c r="C347" s="269"/>
      <c r="D347" s="269"/>
      <c r="E347" s="270"/>
      <c r="F347" s="241" t="str">
        <f t="shared" si="14"/>
        <v>否</v>
      </c>
      <c r="G347" s="132" t="str">
        <f t="shared" si="15"/>
        <v>项</v>
      </c>
    </row>
    <row r="348" spans="1:7" ht="36" customHeight="1">
      <c r="A348" s="379" t="s">
        <v>676</v>
      </c>
      <c r="B348" s="263" t="s">
        <v>677</v>
      </c>
      <c r="C348" s="269"/>
      <c r="D348" s="273"/>
      <c r="E348" s="274"/>
      <c r="F348" s="241" t="str">
        <f t="shared" si="14"/>
        <v>否</v>
      </c>
      <c r="G348" s="132" t="str">
        <f t="shared" si="15"/>
        <v>款</v>
      </c>
    </row>
    <row r="349" spans="1:7" ht="36" customHeight="1">
      <c r="A349" s="380" t="s">
        <v>678</v>
      </c>
      <c r="B349" s="267" t="s">
        <v>138</v>
      </c>
      <c r="C349" s="269"/>
      <c r="D349" s="269"/>
      <c r="E349" s="270"/>
      <c r="F349" s="241" t="str">
        <f t="shared" si="14"/>
        <v>否</v>
      </c>
      <c r="G349" s="132" t="str">
        <f t="shared" si="15"/>
        <v>项</v>
      </c>
    </row>
    <row r="350" spans="1:7" ht="36" customHeight="1">
      <c r="A350" s="380" t="s">
        <v>679</v>
      </c>
      <c r="B350" s="267" t="s">
        <v>140</v>
      </c>
      <c r="C350" s="269"/>
      <c r="D350" s="269">
        <v>0</v>
      </c>
      <c r="E350" s="270" t="str">
        <f>IF(C350&gt;0,D350/C350-1,IF(C350&lt;0,-(D350/C350-1),""))</f>
        <v/>
      </c>
      <c r="F350" s="241" t="str">
        <f t="shared" si="14"/>
        <v>否</v>
      </c>
      <c r="G350" s="132" t="str">
        <f t="shared" si="15"/>
        <v>项</v>
      </c>
    </row>
    <row r="351" spans="1:7" ht="36" customHeight="1">
      <c r="A351" s="380" t="s">
        <v>680</v>
      </c>
      <c r="B351" s="267" t="s">
        <v>142</v>
      </c>
      <c r="C351" s="269"/>
      <c r="D351" s="269">
        <v>0</v>
      </c>
      <c r="E351" s="270" t="str">
        <f>IF(C351&gt;0,D351/C351-1,IF(C351&lt;0,-(D351/C351-1),""))</f>
        <v/>
      </c>
      <c r="F351" s="241" t="str">
        <f t="shared" si="14"/>
        <v>否</v>
      </c>
      <c r="G351" s="132" t="str">
        <f t="shared" si="15"/>
        <v>项</v>
      </c>
    </row>
    <row r="352" spans="1:7" ht="36" customHeight="1">
      <c r="A352" s="380" t="s">
        <v>681</v>
      </c>
      <c r="B352" s="267" t="s">
        <v>682</v>
      </c>
      <c r="C352" s="269"/>
      <c r="D352" s="269">
        <v>0</v>
      </c>
      <c r="E352" s="270" t="str">
        <f>IF(C352&gt;0,D352/C352-1,IF(C352&lt;0,-(D352/C352-1),""))</f>
        <v/>
      </c>
      <c r="F352" s="241" t="str">
        <f t="shared" si="14"/>
        <v>否</v>
      </c>
      <c r="G352" s="132" t="str">
        <f t="shared" si="15"/>
        <v>项</v>
      </c>
    </row>
    <row r="353" spans="1:7" ht="36" customHeight="1">
      <c r="A353" s="380" t="s">
        <v>683</v>
      </c>
      <c r="B353" s="267" t="s">
        <v>684</v>
      </c>
      <c r="C353" s="269"/>
      <c r="D353" s="269">
        <v>0</v>
      </c>
      <c r="E353" s="270" t="str">
        <f>IF(C353&gt;0,D353/C353-1,IF(C353&lt;0,-(D353/C353-1),""))</f>
        <v/>
      </c>
      <c r="F353" s="241" t="str">
        <f t="shared" si="14"/>
        <v>否</v>
      </c>
      <c r="G353" s="132" t="str">
        <f t="shared" si="15"/>
        <v>项</v>
      </c>
    </row>
    <row r="354" spans="1:7" ht="36" customHeight="1">
      <c r="A354" s="380" t="s">
        <v>685</v>
      </c>
      <c r="B354" s="267" t="s">
        <v>156</v>
      </c>
      <c r="C354" s="273"/>
      <c r="D354" s="269"/>
      <c r="E354" s="270"/>
      <c r="F354" s="241" t="str">
        <f t="shared" si="14"/>
        <v>否</v>
      </c>
      <c r="G354" s="132" t="str">
        <f t="shared" si="15"/>
        <v>项</v>
      </c>
    </row>
    <row r="355" spans="1:7" ht="36" customHeight="1">
      <c r="A355" s="380" t="s">
        <v>686</v>
      </c>
      <c r="B355" s="267" t="s">
        <v>687</v>
      </c>
      <c r="C355" s="269"/>
      <c r="D355" s="269">
        <v>0</v>
      </c>
      <c r="E355" s="270" t="str">
        <f t="shared" ref="E355:E361" si="16">IF(C355&gt;0,D355/C355-1,IF(C355&lt;0,-(D355/C355-1),""))</f>
        <v/>
      </c>
      <c r="F355" s="241" t="str">
        <f t="shared" si="14"/>
        <v>否</v>
      </c>
      <c r="G355" s="132" t="str">
        <f t="shared" si="15"/>
        <v>项</v>
      </c>
    </row>
    <row r="356" spans="1:7" ht="36" customHeight="1">
      <c r="A356" s="379" t="s">
        <v>688</v>
      </c>
      <c r="B356" s="263" t="s">
        <v>689</v>
      </c>
      <c r="C356" s="269"/>
      <c r="D356" s="273">
        <f>SUM(D357:D361)</f>
        <v>0</v>
      </c>
      <c r="E356" s="274" t="str">
        <f t="shared" si="16"/>
        <v/>
      </c>
      <c r="F356" s="241" t="str">
        <f t="shared" si="14"/>
        <v>否</v>
      </c>
      <c r="G356" s="132" t="str">
        <f t="shared" si="15"/>
        <v>款</v>
      </c>
    </row>
    <row r="357" spans="1:7" ht="36" customHeight="1">
      <c r="A357" s="380" t="s">
        <v>690</v>
      </c>
      <c r="B357" s="267" t="s">
        <v>138</v>
      </c>
      <c r="C357" s="273"/>
      <c r="D357" s="269">
        <v>0</v>
      </c>
      <c r="E357" s="270" t="str">
        <f t="shared" si="16"/>
        <v/>
      </c>
      <c r="F357" s="241" t="str">
        <f t="shared" si="14"/>
        <v>否</v>
      </c>
      <c r="G357" s="132" t="str">
        <f t="shared" si="15"/>
        <v>项</v>
      </c>
    </row>
    <row r="358" spans="1:7" ht="36" customHeight="1">
      <c r="A358" s="380" t="s">
        <v>691</v>
      </c>
      <c r="B358" s="267" t="s">
        <v>140</v>
      </c>
      <c r="C358" s="269"/>
      <c r="D358" s="269">
        <v>0</v>
      </c>
      <c r="E358" s="270" t="str">
        <f t="shared" si="16"/>
        <v/>
      </c>
      <c r="F358" s="241" t="str">
        <f t="shared" si="14"/>
        <v>否</v>
      </c>
      <c r="G358" s="132" t="str">
        <f t="shared" si="15"/>
        <v>项</v>
      </c>
    </row>
    <row r="359" spans="1:7" ht="36" customHeight="1">
      <c r="A359" s="380" t="s">
        <v>692</v>
      </c>
      <c r="B359" s="267" t="s">
        <v>239</v>
      </c>
      <c r="C359" s="269"/>
      <c r="D359" s="269">
        <v>0</v>
      </c>
      <c r="E359" s="270" t="str">
        <f t="shared" si="16"/>
        <v/>
      </c>
      <c r="F359" s="241" t="str">
        <f t="shared" si="14"/>
        <v>否</v>
      </c>
      <c r="G359" s="132" t="str">
        <f t="shared" si="15"/>
        <v>项</v>
      </c>
    </row>
    <row r="360" spans="1:7" ht="36" customHeight="1">
      <c r="A360" s="380" t="s">
        <v>693</v>
      </c>
      <c r="B360" s="267" t="s">
        <v>694</v>
      </c>
      <c r="C360" s="269"/>
      <c r="D360" s="269">
        <v>0</v>
      </c>
      <c r="E360" s="270" t="str">
        <f t="shared" si="16"/>
        <v/>
      </c>
      <c r="F360" s="241" t="str">
        <f t="shared" si="14"/>
        <v>否</v>
      </c>
      <c r="G360" s="132" t="str">
        <f t="shared" si="15"/>
        <v>项</v>
      </c>
    </row>
    <row r="361" spans="1:7" ht="36" customHeight="1">
      <c r="A361" s="380" t="s">
        <v>695</v>
      </c>
      <c r="B361" s="267" t="s">
        <v>696</v>
      </c>
      <c r="C361" s="269"/>
      <c r="D361" s="269">
        <v>0</v>
      </c>
      <c r="E361" s="270" t="str">
        <f t="shared" si="16"/>
        <v/>
      </c>
      <c r="F361" s="241" t="str">
        <f t="shared" si="14"/>
        <v>否</v>
      </c>
      <c r="G361" s="132" t="str">
        <f t="shared" si="15"/>
        <v>项</v>
      </c>
    </row>
    <row r="362" spans="1:7" ht="36" customHeight="1">
      <c r="A362" s="379" t="s">
        <v>697</v>
      </c>
      <c r="B362" s="263" t="s">
        <v>698</v>
      </c>
      <c r="C362" s="269"/>
      <c r="D362" s="273"/>
      <c r="E362" s="274"/>
      <c r="F362" s="241" t="str">
        <f t="shared" si="14"/>
        <v>否</v>
      </c>
      <c r="G362" s="132" t="str">
        <f t="shared" si="15"/>
        <v>款</v>
      </c>
    </row>
    <row r="363" spans="1:7" ht="36" customHeight="1">
      <c r="A363" s="380">
        <v>2049902</v>
      </c>
      <c r="B363" s="267" t="s">
        <v>699</v>
      </c>
      <c r="C363" s="269"/>
      <c r="D363" s="269"/>
      <c r="E363" s="270"/>
      <c r="F363" s="241" t="str">
        <f t="shared" si="14"/>
        <v>否</v>
      </c>
      <c r="G363" s="132" t="str">
        <f t="shared" si="15"/>
        <v>项</v>
      </c>
    </row>
    <row r="364" spans="1:7" ht="36" customHeight="1">
      <c r="A364" s="387" t="s">
        <v>700</v>
      </c>
      <c r="B364" s="267" t="s">
        <v>701</v>
      </c>
      <c r="C364" s="269"/>
      <c r="D364" s="269"/>
      <c r="E364" s="270"/>
      <c r="F364" s="241" t="str">
        <f t="shared" si="14"/>
        <v>否</v>
      </c>
      <c r="G364" s="132" t="str">
        <f t="shared" si="15"/>
        <v>项</v>
      </c>
    </row>
    <row r="365" spans="1:7" ht="36" customHeight="1">
      <c r="A365" s="388" t="s">
        <v>702</v>
      </c>
      <c r="B365" s="389" t="s">
        <v>518</v>
      </c>
      <c r="C365" s="269"/>
      <c r="D365" s="383"/>
      <c r="E365" s="274"/>
      <c r="F365" s="241" t="str">
        <f t="shared" si="14"/>
        <v>否</v>
      </c>
      <c r="G365" s="132" t="str">
        <f t="shared" si="15"/>
        <v>项</v>
      </c>
    </row>
    <row r="366" spans="1:7" ht="36" customHeight="1">
      <c r="A366" s="388" t="s">
        <v>703</v>
      </c>
      <c r="B366" s="389" t="s">
        <v>704</v>
      </c>
      <c r="C366" s="273"/>
      <c r="D366" s="383"/>
      <c r="E366" s="274"/>
      <c r="F366" s="241" t="str">
        <f t="shared" si="14"/>
        <v>否</v>
      </c>
      <c r="G366" s="132" t="str">
        <f t="shared" si="15"/>
        <v>项</v>
      </c>
    </row>
    <row r="367" spans="1:7" ht="36" customHeight="1">
      <c r="A367" s="379" t="s">
        <v>76</v>
      </c>
      <c r="B367" s="263" t="s">
        <v>77</v>
      </c>
      <c r="C367" s="269"/>
      <c r="D367" s="273"/>
      <c r="E367" s="274"/>
      <c r="F367" s="241" t="str">
        <f t="shared" si="14"/>
        <v>是</v>
      </c>
      <c r="G367" s="132" t="str">
        <f t="shared" si="15"/>
        <v>类</v>
      </c>
    </row>
    <row r="368" spans="1:7" ht="36" customHeight="1">
      <c r="A368" s="379" t="s">
        <v>705</v>
      </c>
      <c r="B368" s="263" t="s">
        <v>706</v>
      </c>
      <c r="C368" s="269"/>
      <c r="D368" s="273"/>
      <c r="E368" s="274"/>
      <c r="F368" s="241" t="str">
        <f t="shared" si="14"/>
        <v>否</v>
      </c>
      <c r="G368" s="132" t="str">
        <f t="shared" si="15"/>
        <v>款</v>
      </c>
    </row>
    <row r="369" spans="1:7" ht="36" customHeight="1">
      <c r="A369" s="380" t="s">
        <v>707</v>
      </c>
      <c r="B369" s="267" t="s">
        <v>138</v>
      </c>
      <c r="C369" s="269"/>
      <c r="D369" s="269"/>
      <c r="E369" s="270"/>
      <c r="F369" s="241" t="str">
        <f t="shared" si="14"/>
        <v>否</v>
      </c>
      <c r="G369" s="132" t="str">
        <f t="shared" si="15"/>
        <v>项</v>
      </c>
    </row>
    <row r="370" spans="1:7" ht="36" customHeight="1">
      <c r="A370" s="380" t="s">
        <v>708</v>
      </c>
      <c r="B370" s="267" t="s">
        <v>140</v>
      </c>
      <c r="C370" s="383"/>
      <c r="D370" s="269">
        <v>0</v>
      </c>
      <c r="E370" s="270" t="str">
        <f>IF(C370&gt;0,D370/C370-1,IF(C370&lt;0,-(D370/C370-1),""))</f>
        <v/>
      </c>
      <c r="F370" s="241" t="str">
        <f t="shared" si="14"/>
        <v>否</v>
      </c>
      <c r="G370" s="132" t="str">
        <f t="shared" si="15"/>
        <v>项</v>
      </c>
    </row>
    <row r="371" spans="1:7" ht="36" customHeight="1">
      <c r="A371" s="380" t="s">
        <v>709</v>
      </c>
      <c r="B371" s="267" t="s">
        <v>142</v>
      </c>
      <c r="C371" s="273"/>
      <c r="D371" s="269"/>
      <c r="E371" s="270"/>
      <c r="F371" s="241" t="str">
        <f t="shared" si="14"/>
        <v>否</v>
      </c>
      <c r="G371" s="132" t="str">
        <f t="shared" si="15"/>
        <v>项</v>
      </c>
    </row>
    <row r="372" spans="1:7" ht="36" customHeight="1">
      <c r="A372" s="380" t="s">
        <v>710</v>
      </c>
      <c r="B372" s="267" t="s">
        <v>711</v>
      </c>
      <c r="C372" s="273"/>
      <c r="D372" s="269"/>
      <c r="E372" s="270"/>
      <c r="F372" s="241" t="str">
        <f t="shared" si="14"/>
        <v>否</v>
      </c>
      <c r="G372" s="132" t="str">
        <f t="shared" si="15"/>
        <v>项</v>
      </c>
    </row>
    <row r="373" spans="1:7" ht="36" customHeight="1">
      <c r="A373" s="379" t="s">
        <v>712</v>
      </c>
      <c r="B373" s="263" t="s">
        <v>713</v>
      </c>
      <c r="C373" s="269"/>
      <c r="D373" s="273"/>
      <c r="E373" s="274"/>
      <c r="F373" s="241" t="str">
        <f t="shared" si="14"/>
        <v>否</v>
      </c>
      <c r="G373" s="132" t="str">
        <f t="shared" si="15"/>
        <v>款</v>
      </c>
    </row>
    <row r="374" spans="1:7" ht="36" customHeight="1">
      <c r="A374" s="380" t="s">
        <v>714</v>
      </c>
      <c r="B374" s="267" t="s">
        <v>715</v>
      </c>
      <c r="C374" s="269"/>
      <c r="D374" s="269"/>
      <c r="E374" s="270"/>
      <c r="F374" s="241" t="str">
        <f t="shared" si="14"/>
        <v>否</v>
      </c>
      <c r="G374" s="132" t="str">
        <f t="shared" si="15"/>
        <v>项</v>
      </c>
    </row>
    <row r="375" spans="1:7" ht="36" customHeight="1">
      <c r="A375" s="380" t="s">
        <v>716</v>
      </c>
      <c r="B375" s="267" t="s">
        <v>717</v>
      </c>
      <c r="C375" s="269"/>
      <c r="D375" s="269"/>
      <c r="E375" s="270"/>
      <c r="F375" s="241" t="str">
        <f t="shared" si="14"/>
        <v>否</v>
      </c>
      <c r="G375" s="132" t="str">
        <f t="shared" si="15"/>
        <v>项</v>
      </c>
    </row>
    <row r="376" spans="1:7" ht="36" customHeight="1">
      <c r="A376" s="380" t="s">
        <v>718</v>
      </c>
      <c r="B376" s="267" t="s">
        <v>719</v>
      </c>
      <c r="C376" s="269"/>
      <c r="D376" s="269"/>
      <c r="E376" s="270"/>
      <c r="F376" s="241" t="str">
        <f t="shared" si="14"/>
        <v>否</v>
      </c>
      <c r="G376" s="132" t="str">
        <f t="shared" si="15"/>
        <v>项</v>
      </c>
    </row>
    <row r="377" spans="1:7" ht="36" customHeight="1">
      <c r="A377" s="380" t="s">
        <v>720</v>
      </c>
      <c r="B377" s="267" t="s">
        <v>721</v>
      </c>
      <c r="C377" s="269"/>
      <c r="D377" s="269"/>
      <c r="E377" s="270"/>
      <c r="F377" s="241" t="str">
        <f t="shared" si="14"/>
        <v>否</v>
      </c>
      <c r="G377" s="132" t="str">
        <f t="shared" si="15"/>
        <v>项</v>
      </c>
    </row>
    <row r="378" spans="1:7" ht="36" customHeight="1">
      <c r="A378" s="380" t="s">
        <v>722</v>
      </c>
      <c r="B378" s="267" t="s">
        <v>723</v>
      </c>
      <c r="C378" s="269"/>
      <c r="D378" s="269"/>
      <c r="E378" s="270"/>
      <c r="F378" s="241" t="str">
        <f t="shared" si="14"/>
        <v>否</v>
      </c>
      <c r="G378" s="132" t="str">
        <f t="shared" si="15"/>
        <v>项</v>
      </c>
    </row>
    <row r="379" spans="1:7" ht="36" customHeight="1">
      <c r="A379" s="380" t="s">
        <v>724</v>
      </c>
      <c r="B379" s="267" t="s">
        <v>725</v>
      </c>
      <c r="C379" s="269"/>
      <c r="D379" s="269">
        <v>0</v>
      </c>
      <c r="E379" s="270" t="str">
        <f>IF(C379&gt;0,D379/C379-1,IF(C379&lt;0,-(D379/C379-1),""))</f>
        <v/>
      </c>
      <c r="F379" s="241" t="str">
        <f t="shared" si="14"/>
        <v>否</v>
      </c>
      <c r="G379" s="132" t="str">
        <f t="shared" si="15"/>
        <v>项</v>
      </c>
    </row>
    <row r="380" spans="1:7" ht="36" customHeight="1">
      <c r="A380" s="380" t="s">
        <v>726</v>
      </c>
      <c r="B380" s="267" t="s">
        <v>727</v>
      </c>
      <c r="C380" s="269"/>
      <c r="D380" s="269">
        <v>0</v>
      </c>
      <c r="E380" s="270" t="str">
        <f>IF(C380&gt;0,D380/C380-1,IF(C380&lt;0,-(D380/C380-1),""))</f>
        <v/>
      </c>
      <c r="F380" s="241" t="str">
        <f t="shared" si="14"/>
        <v>否</v>
      </c>
      <c r="G380" s="132" t="str">
        <f t="shared" si="15"/>
        <v>项</v>
      </c>
    </row>
    <row r="381" spans="1:7" ht="36" customHeight="1">
      <c r="A381" s="380" t="s">
        <v>728</v>
      </c>
      <c r="B381" s="267" t="s">
        <v>729</v>
      </c>
      <c r="C381" s="269"/>
      <c r="D381" s="269"/>
      <c r="E381" s="270"/>
      <c r="F381" s="241" t="str">
        <f t="shared" si="14"/>
        <v>否</v>
      </c>
      <c r="G381" s="132" t="str">
        <f t="shared" si="15"/>
        <v>项</v>
      </c>
    </row>
    <row r="382" spans="1:7" ht="36" customHeight="1">
      <c r="A382" s="379" t="s">
        <v>730</v>
      </c>
      <c r="B382" s="263" t="s">
        <v>731</v>
      </c>
      <c r="C382" s="269"/>
      <c r="D382" s="273"/>
      <c r="E382" s="274"/>
      <c r="F382" s="241" t="str">
        <f t="shared" si="14"/>
        <v>否</v>
      </c>
      <c r="G382" s="132" t="str">
        <f t="shared" si="15"/>
        <v>款</v>
      </c>
    </row>
    <row r="383" spans="1:7" ht="36" customHeight="1">
      <c r="A383" s="380" t="s">
        <v>732</v>
      </c>
      <c r="B383" s="267" t="s">
        <v>733</v>
      </c>
      <c r="C383" s="273"/>
      <c r="D383" s="269">
        <v>0</v>
      </c>
      <c r="E383" s="270" t="str">
        <f>IF(C383&gt;0,D383/C383-1,IF(C383&lt;0,-(D383/C383-1),""))</f>
        <v/>
      </c>
      <c r="F383" s="241" t="str">
        <f t="shared" si="14"/>
        <v>否</v>
      </c>
      <c r="G383" s="132" t="str">
        <f t="shared" si="15"/>
        <v>项</v>
      </c>
    </row>
    <row r="384" spans="1:7" ht="36" customHeight="1">
      <c r="A384" s="380" t="s">
        <v>734</v>
      </c>
      <c r="B384" s="267" t="s">
        <v>735</v>
      </c>
      <c r="C384" s="269"/>
      <c r="D384" s="269"/>
      <c r="E384" s="270"/>
      <c r="F384" s="241" t="str">
        <f t="shared" si="14"/>
        <v>否</v>
      </c>
      <c r="G384" s="132" t="str">
        <f t="shared" si="15"/>
        <v>项</v>
      </c>
    </row>
    <row r="385" spans="1:7" ht="36" customHeight="1">
      <c r="A385" s="380" t="s">
        <v>736</v>
      </c>
      <c r="B385" s="267" t="s">
        <v>737</v>
      </c>
      <c r="C385" s="269"/>
      <c r="D385" s="269"/>
      <c r="E385" s="270"/>
      <c r="F385" s="241" t="str">
        <f t="shared" si="14"/>
        <v>否</v>
      </c>
      <c r="G385" s="132" t="str">
        <f t="shared" si="15"/>
        <v>项</v>
      </c>
    </row>
    <row r="386" spans="1:7" ht="36" customHeight="1">
      <c r="A386" s="380" t="s">
        <v>738</v>
      </c>
      <c r="B386" s="267" t="s">
        <v>739</v>
      </c>
      <c r="C386" s="269"/>
      <c r="D386" s="269"/>
      <c r="E386" s="270"/>
      <c r="F386" s="241" t="str">
        <f t="shared" si="14"/>
        <v>否</v>
      </c>
      <c r="G386" s="132" t="str">
        <f t="shared" si="15"/>
        <v>项</v>
      </c>
    </row>
    <row r="387" spans="1:7" ht="36" customHeight="1">
      <c r="A387" s="380" t="s">
        <v>740</v>
      </c>
      <c r="B387" s="267" t="s">
        <v>741</v>
      </c>
      <c r="C387" s="269"/>
      <c r="D387" s="269"/>
      <c r="E387" s="270"/>
      <c r="F387" s="241" t="str">
        <f t="shared" si="14"/>
        <v>否</v>
      </c>
      <c r="G387" s="132" t="str">
        <f t="shared" si="15"/>
        <v>项</v>
      </c>
    </row>
    <row r="388" spans="1:7" ht="36" customHeight="1">
      <c r="A388" s="379" t="s">
        <v>742</v>
      </c>
      <c r="B388" s="263" t="s">
        <v>743</v>
      </c>
      <c r="C388" s="269"/>
      <c r="D388" s="273"/>
      <c r="E388" s="274"/>
      <c r="F388" s="241" t="str">
        <f t="shared" ref="F388:F451" si="17">IF(LEN(A388)=3,"是",IF(B388&lt;&gt;"",IF(SUM(C388:D388)&lt;&gt;0,"是","否"),"是"))</f>
        <v>否</v>
      </c>
      <c r="G388" s="132" t="str">
        <f t="shared" ref="G388:G451" si="18">IF(LEN(A388)=3,"类",IF(LEN(A388)=5,"款","项"))</f>
        <v>款</v>
      </c>
    </row>
    <row r="389" spans="1:7" ht="36" customHeight="1">
      <c r="A389" s="380" t="s">
        <v>744</v>
      </c>
      <c r="B389" s="267" t="s">
        <v>745</v>
      </c>
      <c r="C389" s="269"/>
      <c r="D389" s="269">
        <v>0</v>
      </c>
      <c r="E389" s="270" t="str">
        <f>IF(C389&gt;0,D389/C389-1,IF(C389&lt;0,-(D389/C389-1),""))</f>
        <v/>
      </c>
      <c r="F389" s="241" t="str">
        <f t="shared" si="17"/>
        <v>否</v>
      </c>
      <c r="G389" s="132" t="str">
        <f t="shared" si="18"/>
        <v>项</v>
      </c>
    </row>
    <row r="390" spans="1:7" ht="36" customHeight="1">
      <c r="A390" s="380" t="s">
        <v>746</v>
      </c>
      <c r="B390" s="267" t="s">
        <v>747</v>
      </c>
      <c r="C390" s="273"/>
      <c r="D390" s="269"/>
      <c r="E390" s="270"/>
      <c r="F390" s="241" t="str">
        <f t="shared" si="17"/>
        <v>否</v>
      </c>
      <c r="G390" s="132" t="str">
        <f t="shared" si="18"/>
        <v>项</v>
      </c>
    </row>
    <row r="391" spans="1:7" ht="36" customHeight="1">
      <c r="A391" s="380" t="s">
        <v>748</v>
      </c>
      <c r="B391" s="267" t="s">
        <v>749</v>
      </c>
      <c r="C391" s="269"/>
      <c r="D391" s="269">
        <v>0</v>
      </c>
      <c r="E391" s="270" t="str">
        <f>IF(C391&gt;0,D391/C391-1,IF(C391&lt;0,-(D391/C391-1),""))</f>
        <v/>
      </c>
      <c r="F391" s="241" t="str">
        <f t="shared" si="17"/>
        <v>否</v>
      </c>
      <c r="G391" s="132" t="str">
        <f t="shared" si="18"/>
        <v>项</v>
      </c>
    </row>
    <row r="392" spans="1:7" ht="36" customHeight="1">
      <c r="A392" s="380" t="s">
        <v>750</v>
      </c>
      <c r="B392" s="267" t="s">
        <v>751</v>
      </c>
      <c r="C392" s="269"/>
      <c r="D392" s="269">
        <v>0</v>
      </c>
      <c r="E392" s="270" t="str">
        <f>IF(C392&gt;0,D392/C392-1,IF(C392&lt;0,-(D392/C392-1),""))</f>
        <v/>
      </c>
      <c r="F392" s="241" t="str">
        <f t="shared" si="17"/>
        <v>否</v>
      </c>
      <c r="G392" s="132" t="str">
        <f t="shared" si="18"/>
        <v>项</v>
      </c>
    </row>
    <row r="393" spans="1:7" ht="36" customHeight="1">
      <c r="A393" s="380" t="s">
        <v>752</v>
      </c>
      <c r="B393" s="267" t="s">
        <v>753</v>
      </c>
      <c r="C393" s="269"/>
      <c r="D393" s="269">
        <v>0</v>
      </c>
      <c r="E393" s="270" t="str">
        <f>IF(C393&gt;0,D393/C393-1,IF(C393&lt;0,-(D393/C393-1),""))</f>
        <v/>
      </c>
      <c r="F393" s="241" t="str">
        <f t="shared" si="17"/>
        <v>否</v>
      </c>
      <c r="G393" s="132" t="str">
        <f t="shared" si="18"/>
        <v>项</v>
      </c>
    </row>
    <row r="394" spans="1:7" ht="36" customHeight="1">
      <c r="A394" s="379" t="s">
        <v>754</v>
      </c>
      <c r="B394" s="263" t="s">
        <v>755</v>
      </c>
      <c r="C394" s="269"/>
      <c r="D394" s="273"/>
      <c r="E394" s="274"/>
      <c r="F394" s="241" t="str">
        <f t="shared" si="17"/>
        <v>否</v>
      </c>
      <c r="G394" s="132" t="str">
        <f t="shared" si="18"/>
        <v>款</v>
      </c>
    </row>
    <row r="395" spans="1:7" ht="36" customHeight="1">
      <c r="A395" s="380" t="s">
        <v>756</v>
      </c>
      <c r="B395" s="267" t="s">
        <v>757</v>
      </c>
      <c r="C395" s="269"/>
      <c r="D395" s="269"/>
      <c r="E395" s="270"/>
      <c r="F395" s="241" t="str">
        <f t="shared" si="17"/>
        <v>否</v>
      </c>
      <c r="G395" s="132" t="str">
        <f t="shared" si="18"/>
        <v>项</v>
      </c>
    </row>
    <row r="396" spans="1:7" ht="36" customHeight="1">
      <c r="A396" s="380" t="s">
        <v>758</v>
      </c>
      <c r="B396" s="267" t="s">
        <v>759</v>
      </c>
      <c r="C396" s="269"/>
      <c r="D396" s="269">
        <v>0</v>
      </c>
      <c r="E396" s="270" t="str">
        <f t="shared" ref="E396:E401" si="19">IF(C396&gt;0,D396/C396-1,IF(C396&lt;0,-(D396/C396-1),""))</f>
        <v/>
      </c>
      <c r="F396" s="241" t="str">
        <f t="shared" si="17"/>
        <v>否</v>
      </c>
      <c r="G396" s="132" t="str">
        <f t="shared" si="18"/>
        <v>项</v>
      </c>
    </row>
    <row r="397" spans="1:7" ht="36" customHeight="1">
      <c r="A397" s="380" t="s">
        <v>760</v>
      </c>
      <c r="B397" s="267" t="s">
        <v>761</v>
      </c>
      <c r="C397" s="269"/>
      <c r="D397" s="269">
        <v>0</v>
      </c>
      <c r="E397" s="270" t="str">
        <f t="shared" si="19"/>
        <v/>
      </c>
      <c r="F397" s="241" t="str">
        <f t="shared" si="17"/>
        <v>否</v>
      </c>
      <c r="G397" s="132" t="str">
        <f t="shared" si="18"/>
        <v>项</v>
      </c>
    </row>
    <row r="398" spans="1:7" ht="36" customHeight="1">
      <c r="A398" s="379" t="s">
        <v>762</v>
      </c>
      <c r="B398" s="263" t="s">
        <v>763</v>
      </c>
      <c r="C398" s="273"/>
      <c r="D398" s="273">
        <f>SUM(D399:D401)</f>
        <v>0</v>
      </c>
      <c r="E398" s="274" t="str">
        <f t="shared" si="19"/>
        <v/>
      </c>
      <c r="F398" s="241" t="str">
        <f t="shared" si="17"/>
        <v>否</v>
      </c>
      <c r="G398" s="132" t="str">
        <f t="shared" si="18"/>
        <v>款</v>
      </c>
    </row>
    <row r="399" spans="1:7" ht="36" customHeight="1">
      <c r="A399" s="380" t="s">
        <v>764</v>
      </c>
      <c r="B399" s="267" t="s">
        <v>765</v>
      </c>
      <c r="C399" s="269"/>
      <c r="D399" s="269">
        <v>0</v>
      </c>
      <c r="E399" s="270" t="str">
        <f t="shared" si="19"/>
        <v/>
      </c>
      <c r="F399" s="241" t="str">
        <f t="shared" si="17"/>
        <v>否</v>
      </c>
      <c r="G399" s="132" t="str">
        <f t="shared" si="18"/>
        <v>项</v>
      </c>
    </row>
    <row r="400" spans="1:7" ht="36" customHeight="1">
      <c r="A400" s="380" t="s">
        <v>766</v>
      </c>
      <c r="B400" s="267" t="s">
        <v>767</v>
      </c>
      <c r="C400" s="269"/>
      <c r="D400" s="269">
        <v>0</v>
      </c>
      <c r="E400" s="270" t="str">
        <f t="shared" si="19"/>
        <v/>
      </c>
      <c r="F400" s="241" t="str">
        <f t="shared" si="17"/>
        <v>否</v>
      </c>
      <c r="G400" s="132" t="str">
        <f t="shared" si="18"/>
        <v>项</v>
      </c>
    </row>
    <row r="401" spans="1:7" ht="36" customHeight="1">
      <c r="A401" s="380" t="s">
        <v>768</v>
      </c>
      <c r="B401" s="267" t="s">
        <v>769</v>
      </c>
      <c r="C401" s="273"/>
      <c r="D401" s="269">
        <v>0</v>
      </c>
      <c r="E401" s="270" t="str">
        <f t="shared" si="19"/>
        <v/>
      </c>
      <c r="F401" s="241" t="str">
        <f t="shared" si="17"/>
        <v>否</v>
      </c>
      <c r="G401" s="132" t="str">
        <f t="shared" si="18"/>
        <v>项</v>
      </c>
    </row>
    <row r="402" spans="1:7" ht="36" customHeight="1">
      <c r="A402" s="379" t="s">
        <v>770</v>
      </c>
      <c r="B402" s="263" t="s">
        <v>771</v>
      </c>
      <c r="C402" s="269"/>
      <c r="D402" s="273"/>
      <c r="E402" s="274"/>
      <c r="F402" s="241" t="str">
        <f t="shared" si="17"/>
        <v>否</v>
      </c>
      <c r="G402" s="132" t="str">
        <f t="shared" si="18"/>
        <v>款</v>
      </c>
    </row>
    <row r="403" spans="1:7" ht="36" customHeight="1">
      <c r="A403" s="380" t="s">
        <v>772</v>
      </c>
      <c r="B403" s="267" t="s">
        <v>773</v>
      </c>
      <c r="C403" s="269"/>
      <c r="D403" s="269"/>
      <c r="E403" s="270"/>
      <c r="F403" s="241" t="str">
        <f t="shared" si="17"/>
        <v>否</v>
      </c>
      <c r="G403" s="132" t="str">
        <f t="shared" si="18"/>
        <v>项</v>
      </c>
    </row>
    <row r="404" spans="1:7" ht="36" customHeight="1">
      <c r="A404" s="380" t="s">
        <v>774</v>
      </c>
      <c r="B404" s="267" t="s">
        <v>775</v>
      </c>
      <c r="C404" s="269"/>
      <c r="D404" s="269">
        <v>0</v>
      </c>
      <c r="E404" s="270" t="str">
        <f>IF(C404&gt;0,D404/C404-1,IF(C404&lt;0,-(D404/C404-1),""))</f>
        <v/>
      </c>
      <c r="F404" s="241" t="str">
        <f t="shared" si="17"/>
        <v>否</v>
      </c>
      <c r="G404" s="132" t="str">
        <f t="shared" si="18"/>
        <v>项</v>
      </c>
    </row>
    <row r="405" spans="1:7" ht="36" customHeight="1">
      <c r="A405" s="380" t="s">
        <v>776</v>
      </c>
      <c r="B405" s="267" t="s">
        <v>777</v>
      </c>
      <c r="C405" s="269"/>
      <c r="D405" s="269">
        <v>0</v>
      </c>
      <c r="E405" s="270" t="str">
        <f>IF(C405&gt;0,D405/C405-1,IF(C405&lt;0,-(D405/C405-1),""))</f>
        <v/>
      </c>
      <c r="F405" s="241" t="str">
        <f t="shared" si="17"/>
        <v>否</v>
      </c>
      <c r="G405" s="132" t="str">
        <f t="shared" si="18"/>
        <v>项</v>
      </c>
    </row>
    <row r="406" spans="1:7" ht="36" customHeight="1">
      <c r="A406" s="379" t="s">
        <v>778</v>
      </c>
      <c r="B406" s="263" t="s">
        <v>779</v>
      </c>
      <c r="C406" s="269"/>
      <c r="D406" s="273"/>
      <c r="E406" s="274"/>
      <c r="F406" s="241" t="str">
        <f t="shared" si="17"/>
        <v>否</v>
      </c>
      <c r="G406" s="132" t="str">
        <f t="shared" si="18"/>
        <v>款</v>
      </c>
    </row>
    <row r="407" spans="1:7" ht="36" customHeight="1">
      <c r="A407" s="380" t="s">
        <v>780</v>
      </c>
      <c r="B407" s="267" t="s">
        <v>781</v>
      </c>
      <c r="C407" s="273"/>
      <c r="D407" s="269"/>
      <c r="E407" s="270"/>
      <c r="F407" s="241" t="str">
        <f t="shared" si="17"/>
        <v>否</v>
      </c>
      <c r="G407" s="132" t="str">
        <f t="shared" si="18"/>
        <v>项</v>
      </c>
    </row>
    <row r="408" spans="1:7" ht="36" customHeight="1">
      <c r="A408" s="380" t="s">
        <v>782</v>
      </c>
      <c r="B408" s="267" t="s">
        <v>783</v>
      </c>
      <c r="C408" s="269"/>
      <c r="D408" s="269"/>
      <c r="E408" s="270"/>
      <c r="F408" s="241" t="str">
        <f t="shared" si="17"/>
        <v>否</v>
      </c>
      <c r="G408" s="132" t="str">
        <f t="shared" si="18"/>
        <v>项</v>
      </c>
    </row>
    <row r="409" spans="1:7" ht="36" customHeight="1">
      <c r="A409" s="380" t="s">
        <v>784</v>
      </c>
      <c r="B409" s="267" t="s">
        <v>785</v>
      </c>
      <c r="C409" s="269"/>
      <c r="D409" s="269"/>
      <c r="E409" s="270"/>
      <c r="F409" s="241" t="str">
        <f t="shared" si="17"/>
        <v>否</v>
      </c>
      <c r="G409" s="132" t="str">
        <f t="shared" si="18"/>
        <v>项</v>
      </c>
    </row>
    <row r="410" spans="1:7" ht="36" customHeight="1">
      <c r="A410" s="380" t="s">
        <v>786</v>
      </c>
      <c r="B410" s="267" t="s">
        <v>787</v>
      </c>
      <c r="C410" s="269"/>
      <c r="D410" s="269">
        <v>0</v>
      </c>
      <c r="E410" s="270" t="str">
        <f>IF(C410&gt;0,D410/C410-1,IF(C410&lt;0,-(D410/C410-1),""))</f>
        <v/>
      </c>
      <c r="F410" s="241" t="str">
        <f t="shared" si="17"/>
        <v>否</v>
      </c>
      <c r="G410" s="132" t="str">
        <f t="shared" si="18"/>
        <v>项</v>
      </c>
    </row>
    <row r="411" spans="1:7" ht="36" customHeight="1">
      <c r="A411" s="380" t="s">
        <v>788</v>
      </c>
      <c r="B411" s="267" t="s">
        <v>789</v>
      </c>
      <c r="C411" s="269"/>
      <c r="D411" s="269">
        <v>0</v>
      </c>
      <c r="E411" s="270" t="str">
        <f>IF(C411&gt;0,D411/C411-1,IF(C411&lt;0,-(D411/C411-1),""))</f>
        <v/>
      </c>
      <c r="F411" s="241" t="str">
        <f t="shared" si="17"/>
        <v>否</v>
      </c>
      <c r="G411" s="132" t="str">
        <f t="shared" si="18"/>
        <v>项</v>
      </c>
    </row>
    <row r="412" spans="1:7" ht="36" customHeight="1">
      <c r="A412" s="379" t="s">
        <v>790</v>
      </c>
      <c r="B412" s="263" t="s">
        <v>791</v>
      </c>
      <c r="C412" s="269"/>
      <c r="D412" s="273"/>
      <c r="E412" s="274"/>
      <c r="F412" s="241" t="str">
        <f t="shared" si="17"/>
        <v>否</v>
      </c>
      <c r="G412" s="132" t="str">
        <f t="shared" si="18"/>
        <v>款</v>
      </c>
    </row>
    <row r="413" spans="1:7" s="372" customFormat="1" ht="36" customHeight="1">
      <c r="A413" s="380" t="s">
        <v>792</v>
      </c>
      <c r="B413" s="267" t="s">
        <v>793</v>
      </c>
      <c r="C413" s="273"/>
      <c r="D413" s="269">
        <v>0</v>
      </c>
      <c r="E413" s="270" t="str">
        <f>IF(C413&gt;0,D413/C413-1,IF(C413&lt;0,-(D413/C413-1),""))</f>
        <v/>
      </c>
      <c r="F413" s="241" t="str">
        <f t="shared" si="17"/>
        <v>否</v>
      </c>
      <c r="G413" s="132" t="str">
        <f t="shared" si="18"/>
        <v>项</v>
      </c>
    </row>
    <row r="414" spans="1:7" ht="36" customHeight="1">
      <c r="A414" s="380" t="s">
        <v>794</v>
      </c>
      <c r="B414" s="267" t="s">
        <v>795</v>
      </c>
      <c r="C414" s="269"/>
      <c r="D414" s="269">
        <v>0</v>
      </c>
      <c r="E414" s="270" t="str">
        <f>IF(C414&gt;0,D414/C414-1,IF(C414&lt;0,-(D414/C414-1),""))</f>
        <v/>
      </c>
      <c r="F414" s="241" t="str">
        <f t="shared" si="17"/>
        <v>否</v>
      </c>
      <c r="G414" s="132" t="str">
        <f t="shared" si="18"/>
        <v>项</v>
      </c>
    </row>
    <row r="415" spans="1:7" ht="36" customHeight="1">
      <c r="A415" s="380" t="s">
        <v>796</v>
      </c>
      <c r="B415" s="267" t="s">
        <v>797</v>
      </c>
      <c r="C415" s="269"/>
      <c r="D415" s="269">
        <v>0</v>
      </c>
      <c r="E415" s="270" t="str">
        <f>IF(C415&gt;0,D415/C415-1,IF(C415&lt;0,-(D415/C415-1),""))</f>
        <v/>
      </c>
      <c r="F415" s="241" t="str">
        <f t="shared" si="17"/>
        <v>否</v>
      </c>
      <c r="G415" s="132" t="str">
        <f t="shared" si="18"/>
        <v>项</v>
      </c>
    </row>
    <row r="416" spans="1:7" s="372" customFormat="1" ht="36" customHeight="1">
      <c r="A416" s="380" t="s">
        <v>798</v>
      </c>
      <c r="B416" s="267" t="s">
        <v>799</v>
      </c>
      <c r="C416" s="269"/>
      <c r="D416" s="269">
        <v>0</v>
      </c>
      <c r="E416" s="270" t="str">
        <f>IF(C416&gt;0,D416/C416-1,IF(C416&lt;0,-(D416/C416-1),""))</f>
        <v/>
      </c>
      <c r="F416" s="241" t="str">
        <f t="shared" si="17"/>
        <v>否</v>
      </c>
      <c r="G416" s="132" t="str">
        <f t="shared" si="18"/>
        <v>项</v>
      </c>
    </row>
    <row r="417" spans="1:7" ht="36" customHeight="1">
      <c r="A417" s="380" t="s">
        <v>800</v>
      </c>
      <c r="B417" s="267" t="s">
        <v>801</v>
      </c>
      <c r="C417" s="273"/>
      <c r="D417" s="269">
        <v>0</v>
      </c>
      <c r="E417" s="270" t="str">
        <f>IF(C417&gt;0,D417/C417-1,IF(C417&lt;0,-(D417/C417-1),""))</f>
        <v/>
      </c>
      <c r="F417" s="241" t="str">
        <f t="shared" si="17"/>
        <v>否</v>
      </c>
      <c r="G417" s="132" t="str">
        <f t="shared" si="18"/>
        <v>项</v>
      </c>
    </row>
    <row r="418" spans="1:7" ht="36" customHeight="1">
      <c r="A418" s="380" t="s">
        <v>802</v>
      </c>
      <c r="B418" s="267" t="s">
        <v>803</v>
      </c>
      <c r="C418" s="269"/>
      <c r="D418" s="269"/>
      <c r="E418" s="270"/>
      <c r="F418" s="241" t="str">
        <f t="shared" si="17"/>
        <v>否</v>
      </c>
      <c r="G418" s="132" t="str">
        <f t="shared" si="18"/>
        <v>项</v>
      </c>
    </row>
    <row r="419" spans="1:7" ht="36" customHeight="1">
      <c r="A419" s="379" t="s">
        <v>804</v>
      </c>
      <c r="B419" s="263" t="s">
        <v>805</v>
      </c>
      <c r="C419" s="269"/>
      <c r="D419" s="273"/>
      <c r="E419" s="274"/>
      <c r="F419" s="241" t="str">
        <f t="shared" si="17"/>
        <v>否</v>
      </c>
      <c r="G419" s="132" t="str">
        <f t="shared" si="18"/>
        <v>款</v>
      </c>
    </row>
    <row r="420" spans="1:7" ht="36" customHeight="1">
      <c r="A420" s="267">
        <v>2059999</v>
      </c>
      <c r="B420" s="267" t="s">
        <v>806</v>
      </c>
      <c r="C420" s="269"/>
      <c r="D420" s="269"/>
      <c r="E420" s="270"/>
      <c r="F420" s="241" t="str">
        <f t="shared" si="17"/>
        <v>否</v>
      </c>
      <c r="G420" s="132" t="str">
        <f t="shared" si="18"/>
        <v>项</v>
      </c>
    </row>
    <row r="421" spans="1:7" ht="36" customHeight="1">
      <c r="A421" s="384" t="s">
        <v>807</v>
      </c>
      <c r="B421" s="385" t="s">
        <v>518</v>
      </c>
      <c r="C421" s="269"/>
      <c r="D421" s="383"/>
      <c r="E421" s="274"/>
      <c r="F421" s="241" t="str">
        <f t="shared" si="17"/>
        <v>否</v>
      </c>
      <c r="G421" s="132" t="str">
        <f t="shared" si="18"/>
        <v>项</v>
      </c>
    </row>
    <row r="422" spans="1:7" ht="36" customHeight="1">
      <c r="A422" s="384" t="s">
        <v>808</v>
      </c>
      <c r="B422" s="385" t="s">
        <v>809</v>
      </c>
      <c r="C422" s="269"/>
      <c r="D422" s="383"/>
      <c r="E422" s="274"/>
      <c r="F422" s="241" t="str">
        <f t="shared" si="17"/>
        <v>否</v>
      </c>
      <c r="G422" s="132" t="str">
        <f t="shared" si="18"/>
        <v>项</v>
      </c>
    </row>
    <row r="423" spans="1:7" ht="36" customHeight="1">
      <c r="A423" s="379" t="s">
        <v>78</v>
      </c>
      <c r="B423" s="263" t="s">
        <v>79</v>
      </c>
      <c r="C423" s="269">
        <v>5000</v>
      </c>
      <c r="D423" s="273">
        <v>10000</v>
      </c>
      <c r="E423" s="274">
        <v>2</v>
      </c>
      <c r="F423" s="241" t="str">
        <f t="shared" si="17"/>
        <v>是</v>
      </c>
      <c r="G423" s="132" t="str">
        <f t="shared" si="18"/>
        <v>类</v>
      </c>
    </row>
    <row r="424" spans="1:7" ht="36" customHeight="1">
      <c r="A424" s="379" t="s">
        <v>810</v>
      </c>
      <c r="B424" s="263" t="s">
        <v>811</v>
      </c>
      <c r="C424" s="273"/>
      <c r="D424" s="273"/>
      <c r="E424" s="274"/>
      <c r="F424" s="241" t="str">
        <f t="shared" si="17"/>
        <v>否</v>
      </c>
      <c r="G424" s="132" t="str">
        <f t="shared" si="18"/>
        <v>款</v>
      </c>
    </row>
    <row r="425" spans="1:7" ht="36" customHeight="1">
      <c r="A425" s="380" t="s">
        <v>812</v>
      </c>
      <c r="B425" s="267" t="s">
        <v>138</v>
      </c>
      <c r="C425" s="269"/>
      <c r="D425" s="269"/>
      <c r="E425" s="270"/>
      <c r="F425" s="241" t="str">
        <f t="shared" si="17"/>
        <v>否</v>
      </c>
      <c r="G425" s="132" t="str">
        <f t="shared" si="18"/>
        <v>项</v>
      </c>
    </row>
    <row r="426" spans="1:7" ht="36" customHeight="1">
      <c r="A426" s="380" t="s">
        <v>813</v>
      </c>
      <c r="B426" s="267" t="s">
        <v>140</v>
      </c>
      <c r="C426" s="269"/>
      <c r="D426" s="269">
        <v>0</v>
      </c>
      <c r="E426" s="270" t="str">
        <f>IF(C426&gt;0,D426/C426-1,IF(C426&lt;0,-(D426/C426-1),""))</f>
        <v/>
      </c>
      <c r="F426" s="241" t="str">
        <f t="shared" si="17"/>
        <v>否</v>
      </c>
      <c r="G426" s="132" t="str">
        <f t="shared" si="18"/>
        <v>项</v>
      </c>
    </row>
    <row r="427" spans="1:7" ht="36" customHeight="1">
      <c r="A427" s="380" t="s">
        <v>814</v>
      </c>
      <c r="B427" s="267" t="s">
        <v>142</v>
      </c>
      <c r="C427" s="273"/>
      <c r="D427" s="269"/>
      <c r="E427" s="270"/>
      <c r="F427" s="241" t="str">
        <f t="shared" si="17"/>
        <v>否</v>
      </c>
      <c r="G427" s="132" t="str">
        <f t="shared" si="18"/>
        <v>项</v>
      </c>
    </row>
    <row r="428" spans="1:7" ht="36" customHeight="1">
      <c r="A428" s="380" t="s">
        <v>815</v>
      </c>
      <c r="B428" s="267" t="s">
        <v>816</v>
      </c>
      <c r="C428" s="269"/>
      <c r="D428" s="269"/>
      <c r="E428" s="270"/>
      <c r="F428" s="241" t="str">
        <f t="shared" si="17"/>
        <v>否</v>
      </c>
      <c r="G428" s="132" t="str">
        <f t="shared" si="18"/>
        <v>项</v>
      </c>
    </row>
    <row r="429" spans="1:7" ht="36" customHeight="1">
      <c r="A429" s="379" t="s">
        <v>817</v>
      </c>
      <c r="B429" s="263" t="s">
        <v>818</v>
      </c>
      <c r="C429" s="273"/>
      <c r="D429" s="273"/>
      <c r="E429" s="274"/>
      <c r="F429" s="241" t="str">
        <f t="shared" si="17"/>
        <v>否</v>
      </c>
      <c r="G429" s="132" t="str">
        <f t="shared" si="18"/>
        <v>款</v>
      </c>
    </row>
    <row r="430" spans="1:7" ht="36" customHeight="1">
      <c r="A430" s="380" t="s">
        <v>819</v>
      </c>
      <c r="B430" s="267" t="s">
        <v>820</v>
      </c>
      <c r="C430" s="269"/>
      <c r="D430" s="269"/>
      <c r="E430" s="270"/>
      <c r="F430" s="241" t="str">
        <f t="shared" si="17"/>
        <v>否</v>
      </c>
      <c r="G430" s="132" t="str">
        <f t="shared" si="18"/>
        <v>项</v>
      </c>
    </row>
    <row r="431" spans="1:7" ht="36" customHeight="1">
      <c r="A431" s="380" t="s">
        <v>821</v>
      </c>
      <c r="B431" s="267" t="s">
        <v>822</v>
      </c>
      <c r="C431" s="273"/>
      <c r="D431" s="269">
        <v>0</v>
      </c>
      <c r="E431" s="270" t="str">
        <f>IF(C431&gt;0,D431/C431-1,IF(C431&lt;0,-(D431/C431-1),""))</f>
        <v/>
      </c>
      <c r="F431" s="241" t="str">
        <f t="shared" si="17"/>
        <v>否</v>
      </c>
      <c r="G431" s="132" t="str">
        <f t="shared" si="18"/>
        <v>项</v>
      </c>
    </row>
    <row r="432" spans="1:7" ht="36" customHeight="1">
      <c r="A432" s="380" t="s">
        <v>823</v>
      </c>
      <c r="B432" s="267" t="s">
        <v>824</v>
      </c>
      <c r="C432" s="269"/>
      <c r="D432" s="269">
        <v>0</v>
      </c>
      <c r="E432" s="270" t="str">
        <f>IF(C432&gt;0,D432/C432-1,IF(C432&lt;0,-(D432/C432-1),""))</f>
        <v/>
      </c>
      <c r="F432" s="241" t="str">
        <f t="shared" si="17"/>
        <v>否</v>
      </c>
      <c r="G432" s="132" t="str">
        <f t="shared" si="18"/>
        <v>项</v>
      </c>
    </row>
    <row r="433" spans="1:7" ht="36" customHeight="1">
      <c r="A433" s="380" t="s">
        <v>825</v>
      </c>
      <c r="B433" s="267" t="s">
        <v>826</v>
      </c>
      <c r="C433" s="269"/>
      <c r="D433" s="269">
        <v>0</v>
      </c>
      <c r="E433" s="270" t="str">
        <f>IF(C433&gt;0,D433/C433-1,IF(C433&lt;0,-(D433/C433-1),""))</f>
        <v/>
      </c>
      <c r="F433" s="241" t="str">
        <f t="shared" si="17"/>
        <v>否</v>
      </c>
      <c r="G433" s="132" t="str">
        <f t="shared" si="18"/>
        <v>项</v>
      </c>
    </row>
    <row r="434" spans="1:7" ht="36" customHeight="1">
      <c r="A434" s="380" t="s">
        <v>827</v>
      </c>
      <c r="B434" s="267" t="s">
        <v>828</v>
      </c>
      <c r="C434" s="269"/>
      <c r="D434" s="269"/>
      <c r="E434" s="270"/>
      <c r="F434" s="241" t="str">
        <f t="shared" si="17"/>
        <v>否</v>
      </c>
      <c r="G434" s="132" t="str">
        <f t="shared" si="18"/>
        <v>项</v>
      </c>
    </row>
    <row r="435" spans="1:7" ht="36" customHeight="1">
      <c r="A435" s="380" t="s">
        <v>829</v>
      </c>
      <c r="B435" s="267" t="s">
        <v>830</v>
      </c>
      <c r="C435" s="269"/>
      <c r="D435" s="269">
        <v>0</v>
      </c>
      <c r="E435" s="270" t="str">
        <f>IF(C435&gt;0,D435/C435-1,IF(C435&lt;0,-(D435/C435-1),""))</f>
        <v/>
      </c>
      <c r="F435" s="241" t="str">
        <f t="shared" si="17"/>
        <v>否</v>
      </c>
      <c r="G435" s="132" t="str">
        <f t="shared" si="18"/>
        <v>项</v>
      </c>
    </row>
    <row r="436" spans="1:7" ht="36" customHeight="1">
      <c r="A436" s="382">
        <v>2060208</v>
      </c>
      <c r="B436" s="390" t="s">
        <v>831</v>
      </c>
      <c r="C436" s="269"/>
      <c r="D436" s="269">
        <v>0</v>
      </c>
      <c r="E436" s="270" t="str">
        <f>IF(C436&gt;0,D436/C436-1,IF(C436&lt;0,-(D436/C436-1),""))</f>
        <v/>
      </c>
      <c r="F436" s="241" t="str">
        <f t="shared" si="17"/>
        <v>否</v>
      </c>
      <c r="G436" s="132" t="str">
        <f t="shared" si="18"/>
        <v>项</v>
      </c>
    </row>
    <row r="437" spans="1:7" ht="36" customHeight="1">
      <c r="A437" s="380" t="s">
        <v>832</v>
      </c>
      <c r="B437" s="267" t="s">
        <v>833</v>
      </c>
      <c r="C437" s="269"/>
      <c r="D437" s="269"/>
      <c r="E437" s="270"/>
      <c r="F437" s="241" t="str">
        <f t="shared" si="17"/>
        <v>否</v>
      </c>
      <c r="G437" s="132" t="str">
        <f t="shared" si="18"/>
        <v>项</v>
      </c>
    </row>
    <row r="438" spans="1:7" ht="36" customHeight="1">
      <c r="A438" s="379" t="s">
        <v>834</v>
      </c>
      <c r="B438" s="263" t="s">
        <v>835</v>
      </c>
      <c r="C438" s="273"/>
      <c r="D438" s="273"/>
      <c r="E438" s="274"/>
      <c r="F438" s="241" t="str">
        <f t="shared" si="17"/>
        <v>否</v>
      </c>
      <c r="G438" s="132" t="str">
        <f t="shared" si="18"/>
        <v>款</v>
      </c>
    </row>
    <row r="439" spans="1:7" ht="36" customHeight="1">
      <c r="A439" s="380" t="s">
        <v>836</v>
      </c>
      <c r="B439" s="267" t="s">
        <v>820</v>
      </c>
      <c r="C439" s="269"/>
      <c r="D439" s="269"/>
      <c r="E439" s="270"/>
      <c r="F439" s="241" t="str">
        <f t="shared" si="17"/>
        <v>否</v>
      </c>
      <c r="G439" s="132" t="str">
        <f t="shared" si="18"/>
        <v>项</v>
      </c>
    </row>
    <row r="440" spans="1:7" ht="36" customHeight="1">
      <c r="A440" s="380" t="s">
        <v>837</v>
      </c>
      <c r="B440" s="267" t="s">
        <v>838</v>
      </c>
      <c r="C440" s="391"/>
      <c r="D440" s="269"/>
      <c r="E440" s="270"/>
      <c r="F440" s="241" t="str">
        <f t="shared" si="17"/>
        <v>否</v>
      </c>
      <c r="G440" s="132" t="str">
        <f t="shared" si="18"/>
        <v>项</v>
      </c>
    </row>
    <row r="441" spans="1:7" ht="36" customHeight="1">
      <c r="A441" s="380" t="s">
        <v>839</v>
      </c>
      <c r="B441" s="267" t="s">
        <v>840</v>
      </c>
      <c r="C441" s="391"/>
      <c r="D441" s="269">
        <v>0</v>
      </c>
      <c r="E441" s="270" t="str">
        <f>IF(C441&gt;0,D441/C441-1,IF(C441&lt;0,-(D441/C441-1),""))</f>
        <v/>
      </c>
      <c r="F441" s="241" t="str">
        <f t="shared" si="17"/>
        <v>否</v>
      </c>
      <c r="G441" s="132" t="str">
        <f t="shared" si="18"/>
        <v>项</v>
      </c>
    </row>
    <row r="442" spans="1:7" ht="36" customHeight="1">
      <c r="A442" s="380" t="s">
        <v>841</v>
      </c>
      <c r="B442" s="267" t="s">
        <v>842</v>
      </c>
      <c r="C442" s="273"/>
      <c r="D442" s="269">
        <v>0</v>
      </c>
      <c r="E442" s="270" t="str">
        <f>IF(C442&gt;0,D442/C442-1,IF(C442&lt;0,-(D442/C442-1),""))</f>
        <v/>
      </c>
      <c r="F442" s="241" t="str">
        <f t="shared" si="17"/>
        <v>否</v>
      </c>
      <c r="G442" s="132" t="str">
        <f t="shared" si="18"/>
        <v>项</v>
      </c>
    </row>
    <row r="443" spans="1:7" ht="36" customHeight="1">
      <c r="A443" s="380" t="s">
        <v>843</v>
      </c>
      <c r="B443" s="267" t="s">
        <v>844</v>
      </c>
      <c r="C443" s="273"/>
      <c r="D443" s="269">
        <v>0</v>
      </c>
      <c r="E443" s="270" t="str">
        <f>IF(C443&gt;0,D443/C443-1,IF(C443&lt;0,-(D443/C443-1),""))</f>
        <v/>
      </c>
      <c r="F443" s="241" t="str">
        <f t="shared" si="17"/>
        <v>否</v>
      </c>
      <c r="G443" s="132" t="str">
        <f t="shared" si="18"/>
        <v>项</v>
      </c>
    </row>
    <row r="444" spans="1:7" ht="36" customHeight="1">
      <c r="A444" s="379" t="s">
        <v>845</v>
      </c>
      <c r="B444" s="263" t="s">
        <v>846</v>
      </c>
      <c r="C444" s="269">
        <v>5000</v>
      </c>
      <c r="D444" s="273">
        <v>10000</v>
      </c>
      <c r="E444" s="274">
        <v>2</v>
      </c>
      <c r="F444" s="241" t="str">
        <f t="shared" si="17"/>
        <v>是</v>
      </c>
      <c r="G444" s="132" t="str">
        <f t="shared" si="18"/>
        <v>款</v>
      </c>
    </row>
    <row r="445" spans="1:7" ht="36" customHeight="1">
      <c r="A445" s="380" t="s">
        <v>847</v>
      </c>
      <c r="B445" s="267" t="s">
        <v>820</v>
      </c>
      <c r="C445" s="269"/>
      <c r="D445" s="269"/>
      <c r="E445" s="270"/>
      <c r="F445" s="241" t="str">
        <f t="shared" si="17"/>
        <v>否</v>
      </c>
      <c r="G445" s="132" t="str">
        <f t="shared" si="18"/>
        <v>项</v>
      </c>
    </row>
    <row r="446" spans="1:7" ht="36" customHeight="1">
      <c r="A446" s="380" t="s">
        <v>848</v>
      </c>
      <c r="B446" s="267" t="s">
        <v>849</v>
      </c>
      <c r="C446" s="269"/>
      <c r="D446" s="269"/>
      <c r="E446" s="270"/>
      <c r="F446" s="241" t="str">
        <f t="shared" si="17"/>
        <v>否</v>
      </c>
      <c r="G446" s="132" t="str">
        <f t="shared" si="18"/>
        <v>项</v>
      </c>
    </row>
    <row r="447" spans="1:7" ht="36" customHeight="1">
      <c r="A447" s="392">
        <v>2060405</v>
      </c>
      <c r="B447" s="267" t="s">
        <v>850</v>
      </c>
      <c r="C447" s="269"/>
      <c r="D447" s="269">
        <v>10000</v>
      </c>
      <c r="E447" s="270"/>
      <c r="F447" s="241" t="str">
        <f t="shared" si="17"/>
        <v>是</v>
      </c>
      <c r="G447" s="132" t="str">
        <f t="shared" si="18"/>
        <v>项</v>
      </c>
    </row>
    <row r="448" spans="1:7" ht="36" customHeight="1">
      <c r="A448" s="380" t="s">
        <v>851</v>
      </c>
      <c r="B448" s="267" t="s">
        <v>852</v>
      </c>
      <c r="C448" s="269">
        <v>5000</v>
      </c>
      <c r="D448" s="269"/>
      <c r="E448" s="270">
        <v>-1</v>
      </c>
      <c r="F448" s="241" t="str">
        <f t="shared" si="17"/>
        <v>是</v>
      </c>
      <c r="G448" s="132" t="str">
        <f t="shared" si="18"/>
        <v>项</v>
      </c>
    </row>
    <row r="449" spans="1:7" ht="36" customHeight="1">
      <c r="A449" s="379" t="s">
        <v>853</v>
      </c>
      <c r="B449" s="263" t="s">
        <v>854</v>
      </c>
      <c r="C449" s="269"/>
      <c r="D449" s="273"/>
      <c r="E449" s="274"/>
      <c r="F449" s="241" t="str">
        <f t="shared" si="17"/>
        <v>否</v>
      </c>
      <c r="G449" s="132" t="str">
        <f t="shared" si="18"/>
        <v>款</v>
      </c>
    </row>
    <row r="450" spans="1:7" ht="36" customHeight="1">
      <c r="A450" s="380" t="s">
        <v>855</v>
      </c>
      <c r="B450" s="267" t="s">
        <v>820</v>
      </c>
      <c r="C450" s="269"/>
      <c r="D450" s="269"/>
      <c r="E450" s="270"/>
      <c r="F450" s="241" t="str">
        <f t="shared" si="17"/>
        <v>否</v>
      </c>
      <c r="G450" s="132" t="str">
        <f t="shared" si="18"/>
        <v>项</v>
      </c>
    </row>
    <row r="451" spans="1:7" ht="36" customHeight="1">
      <c r="A451" s="380" t="s">
        <v>856</v>
      </c>
      <c r="B451" s="267" t="s">
        <v>857</v>
      </c>
      <c r="C451" s="269"/>
      <c r="D451" s="269">
        <v>0</v>
      </c>
      <c r="E451" s="270" t="str">
        <f>IF(C451&gt;0,D451/C451-1,IF(C451&lt;0,-(D451/C451-1),""))</f>
        <v/>
      </c>
      <c r="F451" s="241" t="str">
        <f t="shared" si="17"/>
        <v>否</v>
      </c>
      <c r="G451" s="132" t="str">
        <f t="shared" si="18"/>
        <v>项</v>
      </c>
    </row>
    <row r="452" spans="1:7" ht="36" customHeight="1">
      <c r="A452" s="380" t="s">
        <v>858</v>
      </c>
      <c r="B452" s="267" t="s">
        <v>859</v>
      </c>
      <c r="C452" s="269"/>
      <c r="D452" s="269"/>
      <c r="E452" s="270"/>
      <c r="F452" s="241" t="str">
        <f t="shared" ref="F452:F515" si="20">IF(LEN(A452)=3,"是",IF(B452&lt;&gt;"",IF(SUM(C452:D452)&lt;&gt;0,"是","否"),"是"))</f>
        <v>否</v>
      </c>
      <c r="G452" s="132" t="str">
        <f t="shared" ref="G452:G515" si="21">IF(LEN(A452)=3,"类",IF(LEN(A452)=5,"款","项"))</f>
        <v>项</v>
      </c>
    </row>
    <row r="453" spans="1:7" ht="36" customHeight="1">
      <c r="A453" s="380" t="s">
        <v>860</v>
      </c>
      <c r="B453" s="267" t="s">
        <v>861</v>
      </c>
      <c r="C453" s="269"/>
      <c r="D453" s="269"/>
      <c r="E453" s="270"/>
      <c r="F453" s="241" t="str">
        <f t="shared" si="20"/>
        <v>否</v>
      </c>
      <c r="G453" s="132" t="str">
        <f t="shared" si="21"/>
        <v>项</v>
      </c>
    </row>
    <row r="454" spans="1:7" ht="36" customHeight="1">
      <c r="A454" s="379" t="s">
        <v>862</v>
      </c>
      <c r="B454" s="263" t="s">
        <v>863</v>
      </c>
      <c r="C454" s="269"/>
      <c r="D454" s="273"/>
      <c r="E454" s="274"/>
      <c r="F454" s="241" t="str">
        <f t="shared" si="20"/>
        <v>否</v>
      </c>
      <c r="G454" s="132" t="str">
        <f t="shared" si="21"/>
        <v>款</v>
      </c>
    </row>
    <row r="455" spans="1:7" ht="36" customHeight="1">
      <c r="A455" s="380" t="s">
        <v>864</v>
      </c>
      <c r="B455" s="267" t="s">
        <v>865</v>
      </c>
      <c r="C455" s="269"/>
      <c r="D455" s="269"/>
      <c r="E455" s="270"/>
      <c r="F455" s="241" t="str">
        <f t="shared" si="20"/>
        <v>否</v>
      </c>
      <c r="G455" s="132" t="str">
        <f t="shared" si="21"/>
        <v>项</v>
      </c>
    </row>
    <row r="456" spans="1:7" ht="36" customHeight="1">
      <c r="A456" s="380" t="s">
        <v>866</v>
      </c>
      <c r="B456" s="267" t="s">
        <v>867</v>
      </c>
      <c r="C456" s="273"/>
      <c r="D456" s="269"/>
      <c r="E456" s="270"/>
      <c r="F456" s="241" t="str">
        <f t="shared" si="20"/>
        <v>否</v>
      </c>
      <c r="G456" s="132" t="str">
        <f t="shared" si="21"/>
        <v>项</v>
      </c>
    </row>
    <row r="457" spans="1:7" ht="36" customHeight="1">
      <c r="A457" s="380" t="s">
        <v>868</v>
      </c>
      <c r="B457" s="267" t="s">
        <v>869</v>
      </c>
      <c r="C457" s="269"/>
      <c r="D457" s="269">
        <v>0</v>
      </c>
      <c r="E457" s="270" t="str">
        <f>IF(C457&gt;0,D457/C457-1,IF(C457&lt;0,-(D457/C457-1),""))</f>
        <v/>
      </c>
      <c r="F457" s="241" t="str">
        <f t="shared" si="20"/>
        <v>否</v>
      </c>
      <c r="G457" s="132" t="str">
        <f t="shared" si="21"/>
        <v>项</v>
      </c>
    </row>
    <row r="458" spans="1:7" ht="36" customHeight="1">
      <c r="A458" s="380" t="s">
        <v>870</v>
      </c>
      <c r="B458" s="267" t="s">
        <v>871</v>
      </c>
      <c r="C458" s="269"/>
      <c r="D458" s="269"/>
      <c r="E458" s="270"/>
      <c r="F458" s="241" t="str">
        <f t="shared" si="20"/>
        <v>否</v>
      </c>
      <c r="G458" s="132" t="str">
        <f t="shared" si="21"/>
        <v>项</v>
      </c>
    </row>
    <row r="459" spans="1:7" ht="36" customHeight="1">
      <c r="A459" s="379" t="s">
        <v>872</v>
      </c>
      <c r="B459" s="263" t="s">
        <v>873</v>
      </c>
      <c r="C459" s="269"/>
      <c r="D459" s="273"/>
      <c r="E459" s="274"/>
      <c r="F459" s="241" t="str">
        <f t="shared" si="20"/>
        <v>否</v>
      </c>
      <c r="G459" s="132" t="str">
        <f t="shared" si="21"/>
        <v>款</v>
      </c>
    </row>
    <row r="460" spans="1:7" ht="36" customHeight="1">
      <c r="A460" s="380" t="s">
        <v>874</v>
      </c>
      <c r="B460" s="267" t="s">
        <v>820</v>
      </c>
      <c r="C460" s="269"/>
      <c r="D460" s="269"/>
      <c r="E460" s="270"/>
      <c r="F460" s="241" t="str">
        <f t="shared" si="20"/>
        <v>否</v>
      </c>
      <c r="G460" s="132" t="str">
        <f t="shared" si="21"/>
        <v>项</v>
      </c>
    </row>
    <row r="461" spans="1:7" ht="36" customHeight="1">
      <c r="A461" s="380" t="s">
        <v>875</v>
      </c>
      <c r="B461" s="267" t="s">
        <v>876</v>
      </c>
      <c r="C461" s="269"/>
      <c r="D461" s="269"/>
      <c r="E461" s="270"/>
      <c r="F461" s="241" t="str">
        <f t="shared" si="20"/>
        <v>否</v>
      </c>
      <c r="G461" s="132" t="str">
        <f t="shared" si="21"/>
        <v>项</v>
      </c>
    </row>
    <row r="462" spans="1:7" ht="36" customHeight="1">
      <c r="A462" s="380" t="s">
        <v>877</v>
      </c>
      <c r="B462" s="267" t="s">
        <v>878</v>
      </c>
      <c r="C462" s="269"/>
      <c r="D462" s="269"/>
      <c r="E462" s="270"/>
      <c r="F462" s="241" t="str">
        <f t="shared" si="20"/>
        <v>否</v>
      </c>
      <c r="G462" s="132" t="str">
        <f t="shared" si="21"/>
        <v>项</v>
      </c>
    </row>
    <row r="463" spans="1:7" ht="36" customHeight="1">
      <c r="A463" s="380" t="s">
        <v>879</v>
      </c>
      <c r="B463" s="267" t="s">
        <v>880</v>
      </c>
      <c r="C463" s="273"/>
      <c r="D463" s="269"/>
      <c r="E463" s="270"/>
      <c r="F463" s="241" t="str">
        <f t="shared" si="20"/>
        <v>否</v>
      </c>
      <c r="G463" s="132" t="str">
        <f t="shared" si="21"/>
        <v>项</v>
      </c>
    </row>
    <row r="464" spans="1:7" ht="36" customHeight="1">
      <c r="A464" s="380" t="s">
        <v>881</v>
      </c>
      <c r="B464" s="267" t="s">
        <v>882</v>
      </c>
      <c r="C464" s="269"/>
      <c r="D464" s="269">
        <v>0</v>
      </c>
      <c r="E464" s="270" t="str">
        <f>IF(C464&gt;0,D464/C464-1,IF(C464&lt;0,-(D464/C464-1),""))</f>
        <v/>
      </c>
      <c r="F464" s="241" t="str">
        <f t="shared" si="20"/>
        <v>否</v>
      </c>
      <c r="G464" s="132" t="str">
        <f t="shared" si="21"/>
        <v>项</v>
      </c>
    </row>
    <row r="465" spans="1:7" ht="36" customHeight="1">
      <c r="A465" s="380" t="s">
        <v>883</v>
      </c>
      <c r="B465" s="267" t="s">
        <v>884</v>
      </c>
      <c r="C465" s="273"/>
      <c r="D465" s="269"/>
      <c r="E465" s="270"/>
      <c r="F465" s="241" t="str">
        <f t="shared" si="20"/>
        <v>否</v>
      </c>
      <c r="G465" s="132" t="str">
        <f t="shared" si="21"/>
        <v>项</v>
      </c>
    </row>
    <row r="466" spans="1:7" ht="36" customHeight="1">
      <c r="A466" s="379" t="s">
        <v>885</v>
      </c>
      <c r="B466" s="263" t="s">
        <v>886</v>
      </c>
      <c r="C466" s="269"/>
      <c r="D466" s="273"/>
      <c r="E466" s="274"/>
      <c r="F466" s="241" t="str">
        <f t="shared" si="20"/>
        <v>否</v>
      </c>
      <c r="G466" s="132" t="str">
        <f t="shared" si="21"/>
        <v>款</v>
      </c>
    </row>
    <row r="467" spans="1:7" ht="36" customHeight="1">
      <c r="A467" s="380" t="s">
        <v>887</v>
      </c>
      <c r="B467" s="267" t="s">
        <v>888</v>
      </c>
      <c r="C467" s="269"/>
      <c r="D467" s="269"/>
      <c r="E467" s="270"/>
      <c r="F467" s="241" t="str">
        <f t="shared" si="20"/>
        <v>否</v>
      </c>
      <c r="G467" s="132" t="str">
        <f t="shared" si="21"/>
        <v>项</v>
      </c>
    </row>
    <row r="468" spans="1:7" ht="36" customHeight="1">
      <c r="A468" s="380" t="s">
        <v>889</v>
      </c>
      <c r="B468" s="267" t="s">
        <v>890</v>
      </c>
      <c r="C468" s="269"/>
      <c r="D468" s="269"/>
      <c r="E468" s="270"/>
      <c r="F468" s="241" t="str">
        <f t="shared" si="20"/>
        <v>否</v>
      </c>
      <c r="G468" s="132" t="str">
        <f t="shared" si="21"/>
        <v>项</v>
      </c>
    </row>
    <row r="469" spans="1:7" ht="36" customHeight="1">
      <c r="A469" s="380" t="s">
        <v>891</v>
      </c>
      <c r="B469" s="267" t="s">
        <v>892</v>
      </c>
      <c r="C469" s="273"/>
      <c r="D469" s="269">
        <v>0</v>
      </c>
      <c r="E469" s="270" t="str">
        <f>IF(C469&gt;0,D469/C469-1,IF(C469&lt;0,-(D469/C469-1),""))</f>
        <v/>
      </c>
      <c r="F469" s="241" t="str">
        <f t="shared" si="20"/>
        <v>否</v>
      </c>
      <c r="G469" s="132" t="str">
        <f t="shared" si="21"/>
        <v>项</v>
      </c>
    </row>
    <row r="470" spans="1:7" ht="36" customHeight="1">
      <c r="A470" s="379" t="s">
        <v>893</v>
      </c>
      <c r="B470" s="263" t="s">
        <v>894</v>
      </c>
      <c r="C470" s="269"/>
      <c r="D470" s="273"/>
      <c r="E470" s="274"/>
      <c r="F470" s="241" t="str">
        <f t="shared" si="20"/>
        <v>否</v>
      </c>
      <c r="G470" s="132" t="str">
        <f t="shared" si="21"/>
        <v>款</v>
      </c>
    </row>
    <row r="471" spans="1:7" ht="36" customHeight="1">
      <c r="A471" s="380" t="s">
        <v>895</v>
      </c>
      <c r="B471" s="267" t="s">
        <v>896</v>
      </c>
      <c r="C471" s="269"/>
      <c r="D471" s="269"/>
      <c r="E471" s="270"/>
      <c r="F471" s="241" t="str">
        <f t="shared" si="20"/>
        <v>否</v>
      </c>
      <c r="G471" s="132" t="str">
        <f t="shared" si="21"/>
        <v>项</v>
      </c>
    </row>
    <row r="472" spans="1:7" ht="36" customHeight="1">
      <c r="A472" s="380" t="s">
        <v>897</v>
      </c>
      <c r="B472" s="267" t="s">
        <v>898</v>
      </c>
      <c r="C472" s="269"/>
      <c r="D472" s="269"/>
      <c r="E472" s="270"/>
      <c r="F472" s="241" t="str">
        <f t="shared" si="20"/>
        <v>否</v>
      </c>
      <c r="G472" s="132" t="str">
        <f t="shared" si="21"/>
        <v>项</v>
      </c>
    </row>
    <row r="473" spans="1:7" ht="36" customHeight="1">
      <c r="A473" s="380" t="s">
        <v>899</v>
      </c>
      <c r="B473" s="267" t="s">
        <v>900</v>
      </c>
      <c r="C473" s="269"/>
      <c r="D473" s="269">
        <v>0</v>
      </c>
      <c r="E473" s="270" t="str">
        <f>IF(C473&gt;0,D473/C473-1,IF(C473&lt;0,-(D473/C473-1),""))</f>
        <v/>
      </c>
      <c r="F473" s="241" t="str">
        <f t="shared" si="20"/>
        <v>否</v>
      </c>
      <c r="G473" s="132" t="str">
        <f t="shared" si="21"/>
        <v>项</v>
      </c>
    </row>
    <row r="474" spans="1:7" ht="36" customHeight="1">
      <c r="A474" s="379" t="s">
        <v>901</v>
      </c>
      <c r="B474" s="263" t="s">
        <v>902</v>
      </c>
      <c r="C474" s="273"/>
      <c r="D474" s="273"/>
      <c r="E474" s="274"/>
      <c r="F474" s="241" t="str">
        <f t="shared" si="20"/>
        <v>否</v>
      </c>
      <c r="G474" s="132" t="str">
        <f t="shared" si="21"/>
        <v>款</v>
      </c>
    </row>
    <row r="475" spans="1:7" ht="36" customHeight="1">
      <c r="A475" s="380" t="s">
        <v>903</v>
      </c>
      <c r="B475" s="267" t="s">
        <v>904</v>
      </c>
      <c r="C475" s="269"/>
      <c r="D475" s="269"/>
      <c r="E475" s="270"/>
      <c r="F475" s="241" t="str">
        <f t="shared" si="20"/>
        <v>否</v>
      </c>
      <c r="G475" s="132" t="str">
        <f t="shared" si="21"/>
        <v>项</v>
      </c>
    </row>
    <row r="476" spans="1:7" ht="36" customHeight="1">
      <c r="A476" s="380" t="s">
        <v>905</v>
      </c>
      <c r="B476" s="267" t="s">
        <v>906</v>
      </c>
      <c r="C476" s="273"/>
      <c r="D476" s="269">
        <v>0</v>
      </c>
      <c r="E476" s="270" t="str">
        <f>IF(C476&gt;0,D476/C476-1,IF(C476&lt;0,-(D476/C476-1),""))</f>
        <v/>
      </c>
      <c r="F476" s="241" t="str">
        <f t="shared" si="20"/>
        <v>否</v>
      </c>
      <c r="G476" s="132" t="str">
        <f t="shared" si="21"/>
        <v>项</v>
      </c>
    </row>
    <row r="477" spans="1:7" ht="36" customHeight="1">
      <c r="A477" s="380" t="s">
        <v>907</v>
      </c>
      <c r="B477" s="267" t="s">
        <v>908</v>
      </c>
      <c r="C477" s="269"/>
      <c r="D477" s="269"/>
      <c r="E477" s="270"/>
      <c r="F477" s="241" t="str">
        <f t="shared" si="20"/>
        <v>否</v>
      </c>
      <c r="G477" s="132" t="str">
        <f t="shared" si="21"/>
        <v>项</v>
      </c>
    </row>
    <row r="478" spans="1:7" ht="36" customHeight="1">
      <c r="A478" s="380" t="s">
        <v>909</v>
      </c>
      <c r="B478" s="267" t="s">
        <v>910</v>
      </c>
      <c r="C478" s="269"/>
      <c r="D478" s="269"/>
      <c r="E478" s="270"/>
      <c r="F478" s="241" t="str">
        <f t="shared" si="20"/>
        <v>否</v>
      </c>
      <c r="G478" s="132" t="str">
        <f t="shared" si="21"/>
        <v>项</v>
      </c>
    </row>
    <row r="479" spans="1:7" ht="36" customHeight="1">
      <c r="A479" s="379" t="s">
        <v>911</v>
      </c>
      <c r="B479" s="389" t="s">
        <v>518</v>
      </c>
      <c r="C479" s="269"/>
      <c r="D479" s="383"/>
      <c r="E479" s="274"/>
      <c r="F479" s="241" t="str">
        <f t="shared" si="20"/>
        <v>否</v>
      </c>
      <c r="G479" s="132" t="str">
        <f t="shared" si="21"/>
        <v>项</v>
      </c>
    </row>
    <row r="480" spans="1:7" ht="36" customHeight="1">
      <c r="A480" s="379" t="s">
        <v>80</v>
      </c>
      <c r="B480" s="263" t="s">
        <v>81</v>
      </c>
      <c r="C480" s="269"/>
      <c r="D480" s="273"/>
      <c r="E480" s="274"/>
      <c r="F480" s="241" t="str">
        <f t="shared" si="20"/>
        <v>是</v>
      </c>
      <c r="G480" s="132" t="str">
        <f t="shared" si="21"/>
        <v>类</v>
      </c>
    </row>
    <row r="481" spans="1:7" ht="36" customHeight="1">
      <c r="A481" s="379" t="s">
        <v>912</v>
      </c>
      <c r="B481" s="263" t="s">
        <v>913</v>
      </c>
      <c r="C481" s="273"/>
      <c r="D481" s="273"/>
      <c r="E481" s="274"/>
      <c r="F481" s="241" t="str">
        <f t="shared" si="20"/>
        <v>否</v>
      </c>
      <c r="G481" s="132" t="str">
        <f t="shared" si="21"/>
        <v>款</v>
      </c>
    </row>
    <row r="482" spans="1:7" ht="36" customHeight="1">
      <c r="A482" s="380" t="s">
        <v>914</v>
      </c>
      <c r="B482" s="267" t="s">
        <v>138</v>
      </c>
      <c r="C482" s="269"/>
      <c r="D482" s="269"/>
      <c r="E482" s="270"/>
      <c r="F482" s="241" t="str">
        <f t="shared" si="20"/>
        <v>否</v>
      </c>
      <c r="G482" s="132" t="str">
        <f t="shared" si="21"/>
        <v>项</v>
      </c>
    </row>
    <row r="483" spans="1:7" ht="36" customHeight="1">
      <c r="A483" s="380" t="s">
        <v>915</v>
      </c>
      <c r="B483" s="267" t="s">
        <v>140</v>
      </c>
      <c r="C483" s="383"/>
      <c r="D483" s="269">
        <v>0</v>
      </c>
      <c r="E483" s="270" t="str">
        <f>IF(C483&gt;0,D483/C483-1,IF(C483&lt;0,-(D483/C483-1),""))</f>
        <v/>
      </c>
      <c r="F483" s="241" t="str">
        <f t="shared" si="20"/>
        <v>否</v>
      </c>
      <c r="G483" s="132" t="str">
        <f t="shared" si="21"/>
        <v>项</v>
      </c>
    </row>
    <row r="484" spans="1:7" ht="36" customHeight="1">
      <c r="A484" s="380" t="s">
        <v>916</v>
      </c>
      <c r="B484" s="267" t="s">
        <v>142</v>
      </c>
      <c r="C484" s="383"/>
      <c r="D484" s="269"/>
      <c r="E484" s="270"/>
      <c r="F484" s="241" t="str">
        <f t="shared" si="20"/>
        <v>否</v>
      </c>
      <c r="G484" s="132" t="str">
        <f t="shared" si="21"/>
        <v>项</v>
      </c>
    </row>
    <row r="485" spans="1:7" ht="36" customHeight="1">
      <c r="A485" s="380" t="s">
        <v>917</v>
      </c>
      <c r="B485" s="267" t="s">
        <v>918</v>
      </c>
      <c r="C485" s="273"/>
      <c r="D485" s="269"/>
      <c r="E485" s="270"/>
      <c r="F485" s="241" t="str">
        <f t="shared" si="20"/>
        <v>否</v>
      </c>
      <c r="G485" s="132" t="str">
        <f t="shared" si="21"/>
        <v>项</v>
      </c>
    </row>
    <row r="486" spans="1:7" ht="36" customHeight="1">
      <c r="A486" s="380" t="s">
        <v>919</v>
      </c>
      <c r="B486" s="267" t="s">
        <v>920</v>
      </c>
      <c r="C486" s="273"/>
      <c r="D486" s="269"/>
      <c r="E486" s="270"/>
      <c r="F486" s="241" t="str">
        <f t="shared" si="20"/>
        <v>否</v>
      </c>
      <c r="G486" s="132" t="str">
        <f t="shared" si="21"/>
        <v>项</v>
      </c>
    </row>
    <row r="487" spans="1:7" ht="36" customHeight="1">
      <c r="A487" s="380" t="s">
        <v>921</v>
      </c>
      <c r="B487" s="267" t="s">
        <v>922</v>
      </c>
      <c r="C487" s="269"/>
      <c r="D487" s="269">
        <v>0</v>
      </c>
      <c r="E487" s="270" t="str">
        <f>IF(C487&gt;0,D487/C487-1,IF(C487&lt;0,-(D487/C487-1),""))</f>
        <v/>
      </c>
      <c r="F487" s="241" t="str">
        <f t="shared" si="20"/>
        <v>否</v>
      </c>
      <c r="G487" s="132" t="str">
        <f t="shared" si="21"/>
        <v>项</v>
      </c>
    </row>
    <row r="488" spans="1:7" ht="36" customHeight="1">
      <c r="A488" s="380" t="s">
        <v>923</v>
      </c>
      <c r="B488" s="267" t="s">
        <v>924</v>
      </c>
      <c r="C488" s="269"/>
      <c r="D488" s="269"/>
      <c r="E488" s="270"/>
      <c r="F488" s="241" t="str">
        <f t="shared" si="20"/>
        <v>否</v>
      </c>
      <c r="G488" s="132" t="str">
        <f t="shared" si="21"/>
        <v>项</v>
      </c>
    </row>
    <row r="489" spans="1:7" ht="36" customHeight="1">
      <c r="A489" s="380" t="s">
        <v>925</v>
      </c>
      <c r="B489" s="267" t="s">
        <v>926</v>
      </c>
      <c r="C489" s="269"/>
      <c r="D489" s="269"/>
      <c r="E489" s="270"/>
      <c r="F489" s="241" t="str">
        <f t="shared" si="20"/>
        <v>否</v>
      </c>
      <c r="G489" s="132" t="str">
        <f t="shared" si="21"/>
        <v>项</v>
      </c>
    </row>
    <row r="490" spans="1:7" ht="36" customHeight="1">
      <c r="A490" s="380" t="s">
        <v>927</v>
      </c>
      <c r="B490" s="267" t="s">
        <v>928</v>
      </c>
      <c r="C490" s="269"/>
      <c r="D490" s="269"/>
      <c r="E490" s="270"/>
      <c r="F490" s="241" t="str">
        <f t="shared" si="20"/>
        <v>否</v>
      </c>
      <c r="G490" s="132" t="str">
        <f t="shared" si="21"/>
        <v>项</v>
      </c>
    </row>
    <row r="491" spans="1:7" ht="36" customHeight="1">
      <c r="A491" s="380" t="s">
        <v>929</v>
      </c>
      <c r="B491" s="267" t="s">
        <v>930</v>
      </c>
      <c r="C491" s="269"/>
      <c r="D491" s="269"/>
      <c r="E491" s="270"/>
      <c r="F491" s="241" t="str">
        <f t="shared" si="20"/>
        <v>否</v>
      </c>
      <c r="G491" s="132" t="str">
        <f t="shared" si="21"/>
        <v>项</v>
      </c>
    </row>
    <row r="492" spans="1:7" ht="36" customHeight="1">
      <c r="A492" s="380" t="s">
        <v>931</v>
      </c>
      <c r="B492" s="267" t="s">
        <v>932</v>
      </c>
      <c r="C492" s="269"/>
      <c r="D492" s="269"/>
      <c r="E492" s="270"/>
      <c r="F492" s="241" t="str">
        <f t="shared" si="20"/>
        <v>否</v>
      </c>
      <c r="G492" s="132" t="str">
        <f t="shared" si="21"/>
        <v>项</v>
      </c>
    </row>
    <row r="493" spans="1:7" ht="36" customHeight="1">
      <c r="A493" s="380" t="s">
        <v>933</v>
      </c>
      <c r="B493" s="267" t="s">
        <v>934</v>
      </c>
      <c r="C493" s="269"/>
      <c r="D493" s="269"/>
      <c r="E493" s="270"/>
      <c r="F493" s="241" t="str">
        <f t="shared" si="20"/>
        <v>否</v>
      </c>
      <c r="G493" s="132" t="str">
        <f t="shared" si="21"/>
        <v>项</v>
      </c>
    </row>
    <row r="494" spans="1:7" ht="36" customHeight="1">
      <c r="A494" s="380" t="s">
        <v>935</v>
      </c>
      <c r="B494" s="267" t="s">
        <v>936</v>
      </c>
      <c r="C494" s="269"/>
      <c r="D494" s="269"/>
      <c r="E494" s="270"/>
      <c r="F494" s="241" t="str">
        <f t="shared" si="20"/>
        <v>否</v>
      </c>
      <c r="G494" s="132" t="str">
        <f t="shared" si="21"/>
        <v>项</v>
      </c>
    </row>
    <row r="495" spans="1:7" ht="36" customHeight="1">
      <c r="A495" s="380" t="s">
        <v>937</v>
      </c>
      <c r="B495" s="267" t="s">
        <v>938</v>
      </c>
      <c r="C495" s="269"/>
      <c r="D495" s="269"/>
      <c r="E495" s="270"/>
      <c r="F495" s="241" t="str">
        <f t="shared" si="20"/>
        <v>否</v>
      </c>
      <c r="G495" s="132" t="str">
        <f t="shared" si="21"/>
        <v>项</v>
      </c>
    </row>
    <row r="496" spans="1:7" ht="36" customHeight="1">
      <c r="A496" s="380" t="s">
        <v>939</v>
      </c>
      <c r="B496" s="267" t="s">
        <v>940</v>
      </c>
      <c r="C496" s="273"/>
      <c r="D496" s="269"/>
      <c r="E496" s="270"/>
      <c r="F496" s="241" t="str">
        <f t="shared" si="20"/>
        <v>否</v>
      </c>
      <c r="G496" s="132" t="str">
        <f t="shared" si="21"/>
        <v>项</v>
      </c>
    </row>
    <row r="497" spans="1:7" ht="36" customHeight="1">
      <c r="A497" s="379" t="s">
        <v>941</v>
      </c>
      <c r="B497" s="263" t="s">
        <v>942</v>
      </c>
      <c r="C497" s="269"/>
      <c r="D497" s="273"/>
      <c r="E497" s="274"/>
      <c r="F497" s="241" t="str">
        <f t="shared" si="20"/>
        <v>否</v>
      </c>
      <c r="G497" s="132" t="str">
        <f t="shared" si="21"/>
        <v>款</v>
      </c>
    </row>
    <row r="498" spans="1:7" ht="36" customHeight="1">
      <c r="A498" s="380" t="s">
        <v>943</v>
      </c>
      <c r="B498" s="267" t="s">
        <v>138</v>
      </c>
      <c r="C498" s="269"/>
      <c r="D498" s="269">
        <v>0</v>
      </c>
      <c r="E498" s="270" t="str">
        <f>IF(C498&gt;0,D498/C498-1,IF(C498&lt;0,-(D498/C498-1),""))</f>
        <v/>
      </c>
      <c r="F498" s="241" t="str">
        <f t="shared" si="20"/>
        <v>否</v>
      </c>
      <c r="G498" s="132" t="str">
        <f t="shared" si="21"/>
        <v>项</v>
      </c>
    </row>
    <row r="499" spans="1:7" ht="36" customHeight="1">
      <c r="A499" s="380" t="s">
        <v>944</v>
      </c>
      <c r="B499" s="267" t="s">
        <v>140</v>
      </c>
      <c r="C499" s="269"/>
      <c r="D499" s="269">
        <v>0</v>
      </c>
      <c r="E499" s="270" t="str">
        <f>IF(C499&gt;0,D499/C499-1,IF(C499&lt;0,-(D499/C499-1),""))</f>
        <v/>
      </c>
      <c r="F499" s="241" t="str">
        <f t="shared" si="20"/>
        <v>否</v>
      </c>
      <c r="G499" s="132" t="str">
        <f t="shared" si="21"/>
        <v>项</v>
      </c>
    </row>
    <row r="500" spans="1:7" ht="36" customHeight="1">
      <c r="A500" s="380" t="s">
        <v>945</v>
      </c>
      <c r="B500" s="267" t="s">
        <v>142</v>
      </c>
      <c r="C500" s="273"/>
      <c r="D500" s="269">
        <v>0</v>
      </c>
      <c r="E500" s="270" t="str">
        <f>IF(C500&gt;0,D500/C500-1,IF(C500&lt;0,-(D500/C500-1),""))</f>
        <v/>
      </c>
      <c r="F500" s="241" t="str">
        <f t="shared" si="20"/>
        <v>否</v>
      </c>
      <c r="G500" s="132" t="str">
        <f t="shared" si="21"/>
        <v>项</v>
      </c>
    </row>
    <row r="501" spans="1:7" ht="36" customHeight="1">
      <c r="A501" s="380" t="s">
        <v>946</v>
      </c>
      <c r="B501" s="267" t="s">
        <v>947</v>
      </c>
      <c r="C501" s="269"/>
      <c r="D501" s="269"/>
      <c r="E501" s="270"/>
      <c r="F501" s="241" t="str">
        <f t="shared" si="20"/>
        <v>否</v>
      </c>
      <c r="G501" s="132" t="str">
        <f t="shared" si="21"/>
        <v>项</v>
      </c>
    </row>
    <row r="502" spans="1:7" ht="36" customHeight="1">
      <c r="A502" s="380" t="s">
        <v>948</v>
      </c>
      <c r="B502" s="267" t="s">
        <v>949</v>
      </c>
      <c r="C502" s="269"/>
      <c r="D502" s="269"/>
      <c r="E502" s="270"/>
      <c r="F502" s="241" t="str">
        <f t="shared" si="20"/>
        <v>否</v>
      </c>
      <c r="G502" s="132" t="str">
        <f t="shared" si="21"/>
        <v>项</v>
      </c>
    </row>
    <row r="503" spans="1:7" ht="36" customHeight="1">
      <c r="A503" s="380" t="s">
        <v>950</v>
      </c>
      <c r="B503" s="267" t="s">
        <v>951</v>
      </c>
      <c r="C503" s="269"/>
      <c r="D503" s="269">
        <v>0</v>
      </c>
      <c r="E503" s="270" t="str">
        <f>IF(C503&gt;0,D503/C503-1,IF(C503&lt;0,-(D503/C503-1),""))</f>
        <v/>
      </c>
      <c r="F503" s="241" t="str">
        <f t="shared" si="20"/>
        <v>否</v>
      </c>
      <c r="G503" s="132" t="str">
        <f t="shared" si="21"/>
        <v>项</v>
      </c>
    </row>
    <row r="504" spans="1:7" ht="36" customHeight="1">
      <c r="A504" s="380" t="s">
        <v>952</v>
      </c>
      <c r="B504" s="267" t="s">
        <v>953</v>
      </c>
      <c r="C504" s="269"/>
      <c r="D504" s="269"/>
      <c r="E504" s="270"/>
      <c r="F504" s="241" t="str">
        <f t="shared" si="20"/>
        <v>否</v>
      </c>
      <c r="G504" s="132" t="str">
        <f t="shared" si="21"/>
        <v>项</v>
      </c>
    </row>
    <row r="505" spans="1:7" ht="36" customHeight="1">
      <c r="A505" s="379" t="s">
        <v>954</v>
      </c>
      <c r="B505" s="263" t="s">
        <v>955</v>
      </c>
      <c r="C505" s="273"/>
      <c r="D505" s="273"/>
      <c r="E505" s="274"/>
      <c r="F505" s="241" t="str">
        <f t="shared" si="20"/>
        <v>否</v>
      </c>
      <c r="G505" s="132" t="str">
        <f t="shared" si="21"/>
        <v>款</v>
      </c>
    </row>
    <row r="506" spans="1:7" ht="36" customHeight="1">
      <c r="A506" s="380" t="s">
        <v>956</v>
      </c>
      <c r="B506" s="267" t="s">
        <v>138</v>
      </c>
      <c r="C506" s="269"/>
      <c r="D506" s="269"/>
      <c r="E506" s="270"/>
      <c r="F506" s="241" t="str">
        <f t="shared" si="20"/>
        <v>否</v>
      </c>
      <c r="G506" s="132" t="str">
        <f t="shared" si="21"/>
        <v>项</v>
      </c>
    </row>
    <row r="507" spans="1:7" ht="36" customHeight="1">
      <c r="A507" s="380" t="s">
        <v>957</v>
      </c>
      <c r="B507" s="267" t="s">
        <v>140</v>
      </c>
      <c r="C507" s="269"/>
      <c r="D507" s="269">
        <v>0</v>
      </c>
      <c r="E507" s="270" t="str">
        <f>IF(C507&gt;0,D507/C507-1,IF(C507&lt;0,-(D507/C507-1),""))</f>
        <v/>
      </c>
      <c r="F507" s="241" t="str">
        <f t="shared" si="20"/>
        <v>否</v>
      </c>
      <c r="G507" s="132" t="str">
        <f t="shared" si="21"/>
        <v>项</v>
      </c>
    </row>
    <row r="508" spans="1:7" ht="36" customHeight="1">
      <c r="A508" s="380" t="s">
        <v>958</v>
      </c>
      <c r="B508" s="267" t="s">
        <v>142</v>
      </c>
      <c r="C508" s="269"/>
      <c r="D508" s="269"/>
      <c r="E508" s="270"/>
      <c r="F508" s="241" t="str">
        <f t="shared" si="20"/>
        <v>否</v>
      </c>
      <c r="G508" s="132" t="str">
        <f t="shared" si="21"/>
        <v>项</v>
      </c>
    </row>
    <row r="509" spans="1:7" ht="36" customHeight="1">
      <c r="A509" s="380" t="s">
        <v>959</v>
      </c>
      <c r="B509" s="267" t="s">
        <v>960</v>
      </c>
      <c r="C509" s="273"/>
      <c r="D509" s="269"/>
      <c r="E509" s="270"/>
      <c r="F509" s="241" t="str">
        <f t="shared" si="20"/>
        <v>否</v>
      </c>
      <c r="G509" s="132" t="str">
        <f t="shared" si="21"/>
        <v>项</v>
      </c>
    </row>
    <row r="510" spans="1:7" ht="36" customHeight="1">
      <c r="A510" s="380" t="s">
        <v>961</v>
      </c>
      <c r="B510" s="267" t="s">
        <v>962</v>
      </c>
      <c r="C510" s="269"/>
      <c r="D510" s="269">
        <v>0</v>
      </c>
      <c r="E510" s="270" t="str">
        <f>IF(C510&gt;0,D510/C510-1,IF(C510&lt;0,-(D510/C510-1),""))</f>
        <v/>
      </c>
      <c r="F510" s="241" t="str">
        <f t="shared" si="20"/>
        <v>否</v>
      </c>
      <c r="G510" s="132" t="str">
        <f t="shared" si="21"/>
        <v>项</v>
      </c>
    </row>
    <row r="511" spans="1:7" ht="36" customHeight="1">
      <c r="A511" s="380" t="s">
        <v>963</v>
      </c>
      <c r="B511" s="267" t="s">
        <v>964</v>
      </c>
      <c r="C511" s="273"/>
      <c r="D511" s="269"/>
      <c r="E511" s="270"/>
      <c r="F511" s="241" t="str">
        <f t="shared" si="20"/>
        <v>否</v>
      </c>
      <c r="G511" s="132" t="str">
        <f t="shared" si="21"/>
        <v>项</v>
      </c>
    </row>
    <row r="512" spans="1:7" ht="36" customHeight="1">
      <c r="A512" s="380" t="s">
        <v>965</v>
      </c>
      <c r="B512" s="267" t="s">
        <v>966</v>
      </c>
      <c r="C512" s="269"/>
      <c r="D512" s="269"/>
      <c r="E512" s="270"/>
      <c r="F512" s="241" t="str">
        <f t="shared" si="20"/>
        <v>否</v>
      </c>
      <c r="G512" s="132" t="str">
        <f t="shared" si="21"/>
        <v>项</v>
      </c>
    </row>
    <row r="513" spans="1:7" ht="36" customHeight="1">
      <c r="A513" s="380" t="s">
        <v>967</v>
      </c>
      <c r="B513" s="267" t="s">
        <v>968</v>
      </c>
      <c r="C513" s="269"/>
      <c r="D513" s="269"/>
      <c r="E513" s="270"/>
      <c r="F513" s="241" t="str">
        <f t="shared" si="20"/>
        <v>否</v>
      </c>
      <c r="G513" s="132" t="str">
        <f t="shared" si="21"/>
        <v>项</v>
      </c>
    </row>
    <row r="514" spans="1:7" ht="36" customHeight="1">
      <c r="A514" s="380" t="s">
        <v>969</v>
      </c>
      <c r="B514" s="267" t="s">
        <v>970</v>
      </c>
      <c r="C514" s="273"/>
      <c r="D514" s="269"/>
      <c r="E514" s="270"/>
      <c r="F514" s="241" t="str">
        <f t="shared" si="20"/>
        <v>否</v>
      </c>
      <c r="G514" s="132" t="str">
        <f t="shared" si="21"/>
        <v>项</v>
      </c>
    </row>
    <row r="515" spans="1:7" ht="36" customHeight="1">
      <c r="A515" s="380" t="s">
        <v>971</v>
      </c>
      <c r="B515" s="267" t="s">
        <v>972</v>
      </c>
      <c r="C515" s="269"/>
      <c r="D515" s="269"/>
      <c r="E515" s="270"/>
      <c r="F515" s="241" t="str">
        <f t="shared" si="20"/>
        <v>否</v>
      </c>
      <c r="G515" s="132" t="str">
        <f t="shared" si="21"/>
        <v>项</v>
      </c>
    </row>
    <row r="516" spans="1:7" ht="36" customHeight="1">
      <c r="A516" s="379" t="s">
        <v>973</v>
      </c>
      <c r="B516" s="263" t="s">
        <v>974</v>
      </c>
      <c r="C516" s="273"/>
      <c r="D516" s="273"/>
      <c r="E516" s="274"/>
      <c r="F516" s="241" t="str">
        <f t="shared" ref="F516:F579" si="22">IF(LEN(A516)=3,"是",IF(B516&lt;&gt;"",IF(SUM(C516:D516)&lt;&gt;0,"是","否"),"是"))</f>
        <v>否</v>
      </c>
      <c r="G516" s="132" t="str">
        <f t="shared" ref="G516:G579" si="23">IF(LEN(A516)=3,"类",IF(LEN(A516)=5,"款","项"))</f>
        <v>款</v>
      </c>
    </row>
    <row r="517" spans="1:7" ht="36" customHeight="1">
      <c r="A517" s="380" t="s">
        <v>975</v>
      </c>
      <c r="B517" s="267" t="s">
        <v>138</v>
      </c>
      <c r="C517" s="269"/>
      <c r="D517" s="269">
        <v>0</v>
      </c>
      <c r="E517" s="270" t="str">
        <f>IF(C517&gt;0,D517/C517-1,IF(C517&lt;0,-(D517/C517-1),""))</f>
        <v/>
      </c>
      <c r="F517" s="241" t="str">
        <f t="shared" si="22"/>
        <v>否</v>
      </c>
      <c r="G517" s="132" t="str">
        <f t="shared" si="23"/>
        <v>项</v>
      </c>
    </row>
    <row r="518" spans="1:7" ht="36" customHeight="1">
      <c r="A518" s="380" t="s">
        <v>976</v>
      </c>
      <c r="B518" s="267" t="s">
        <v>140</v>
      </c>
      <c r="C518" s="391"/>
      <c r="D518" s="269">
        <v>0</v>
      </c>
      <c r="E518" s="270" t="str">
        <f>IF(C518&gt;0,D518/C518-1,IF(C518&lt;0,-(D518/C518-1),""))</f>
        <v/>
      </c>
      <c r="F518" s="241" t="str">
        <f t="shared" si="22"/>
        <v>否</v>
      </c>
      <c r="G518" s="132" t="str">
        <f t="shared" si="23"/>
        <v>项</v>
      </c>
    </row>
    <row r="519" spans="1:7" ht="36" customHeight="1">
      <c r="A519" s="380" t="s">
        <v>977</v>
      </c>
      <c r="B519" s="267" t="s">
        <v>142</v>
      </c>
      <c r="C519" s="273"/>
      <c r="D519" s="269">
        <v>0</v>
      </c>
      <c r="E519" s="270" t="str">
        <f>IF(C519&gt;0,D519/C519-1,IF(C519&lt;0,-(D519/C519-1),""))</f>
        <v/>
      </c>
      <c r="F519" s="241" t="str">
        <f t="shared" si="22"/>
        <v>否</v>
      </c>
      <c r="G519" s="132" t="str">
        <f t="shared" si="23"/>
        <v>项</v>
      </c>
    </row>
    <row r="520" spans="1:7" ht="36" customHeight="1">
      <c r="A520" s="380" t="s">
        <v>978</v>
      </c>
      <c r="B520" s="267" t="s">
        <v>979</v>
      </c>
      <c r="C520" s="273"/>
      <c r="D520" s="269">
        <v>0</v>
      </c>
      <c r="E520" s="270" t="str">
        <f>IF(C520&gt;0,D520/C520-1,IF(C520&lt;0,-(D520/C520-1),""))</f>
        <v/>
      </c>
      <c r="F520" s="241" t="str">
        <f t="shared" si="22"/>
        <v>否</v>
      </c>
      <c r="G520" s="132" t="str">
        <f t="shared" si="23"/>
        <v>项</v>
      </c>
    </row>
    <row r="521" spans="1:7" ht="36" customHeight="1">
      <c r="A521" s="380" t="s">
        <v>980</v>
      </c>
      <c r="B521" s="267" t="s">
        <v>981</v>
      </c>
      <c r="C521" s="269"/>
      <c r="D521" s="269"/>
      <c r="E521" s="270"/>
      <c r="F521" s="241" t="str">
        <f t="shared" si="22"/>
        <v>否</v>
      </c>
      <c r="G521" s="132" t="str">
        <f t="shared" si="23"/>
        <v>项</v>
      </c>
    </row>
    <row r="522" spans="1:7" ht="36" customHeight="1">
      <c r="A522" s="380" t="s">
        <v>982</v>
      </c>
      <c r="B522" s="267" t="s">
        <v>983</v>
      </c>
      <c r="C522" s="269"/>
      <c r="D522" s="269">
        <v>0</v>
      </c>
      <c r="E522" s="270" t="str">
        <f>IF(C522&gt;0,D522/C522-1,IF(C522&lt;0,-(D522/C522-1),""))</f>
        <v/>
      </c>
      <c r="F522" s="241" t="str">
        <f t="shared" si="22"/>
        <v>否</v>
      </c>
      <c r="G522" s="132" t="str">
        <f t="shared" si="23"/>
        <v>项</v>
      </c>
    </row>
    <row r="523" spans="1:7" ht="36" customHeight="1">
      <c r="A523" s="380" t="s">
        <v>984</v>
      </c>
      <c r="B523" s="267" t="s">
        <v>985</v>
      </c>
      <c r="C523" s="269"/>
      <c r="D523" s="269"/>
      <c r="E523" s="270"/>
      <c r="F523" s="241" t="str">
        <f t="shared" si="22"/>
        <v>否</v>
      </c>
      <c r="G523" s="132" t="str">
        <f t="shared" si="23"/>
        <v>项</v>
      </c>
    </row>
    <row r="524" spans="1:7" ht="36" customHeight="1">
      <c r="A524" s="380" t="s">
        <v>986</v>
      </c>
      <c r="B524" s="267" t="s">
        <v>987</v>
      </c>
      <c r="C524" s="269"/>
      <c r="D524" s="269">
        <v>0</v>
      </c>
      <c r="E524" s="270" t="str">
        <f>IF(C524&gt;0,D524/C524-1,IF(C524&lt;0,-(D524/C524-1),""))</f>
        <v/>
      </c>
      <c r="F524" s="241" t="str">
        <f t="shared" si="22"/>
        <v>否</v>
      </c>
      <c r="G524" s="132" t="str">
        <f t="shared" si="23"/>
        <v>项</v>
      </c>
    </row>
    <row r="525" spans="1:7" ht="36" customHeight="1">
      <c r="A525" s="379" t="s">
        <v>988</v>
      </c>
      <c r="B525" s="263" t="s">
        <v>989</v>
      </c>
      <c r="C525" s="269"/>
      <c r="D525" s="273"/>
      <c r="E525" s="274"/>
      <c r="F525" s="241" t="str">
        <f t="shared" si="22"/>
        <v>否</v>
      </c>
      <c r="G525" s="132" t="str">
        <f t="shared" si="23"/>
        <v>款</v>
      </c>
    </row>
    <row r="526" spans="1:7" ht="36" customHeight="1">
      <c r="A526" s="380" t="s">
        <v>990</v>
      </c>
      <c r="B526" s="267" t="s">
        <v>138</v>
      </c>
      <c r="C526" s="269"/>
      <c r="D526" s="269"/>
      <c r="E526" s="270"/>
      <c r="F526" s="241" t="str">
        <f t="shared" si="22"/>
        <v>否</v>
      </c>
      <c r="G526" s="132" t="str">
        <f t="shared" si="23"/>
        <v>项</v>
      </c>
    </row>
    <row r="527" spans="1:7" ht="36" customHeight="1">
      <c r="A527" s="380" t="s">
        <v>991</v>
      </c>
      <c r="B527" s="267" t="s">
        <v>140</v>
      </c>
      <c r="C527" s="269"/>
      <c r="D527" s="269">
        <v>0</v>
      </c>
      <c r="E527" s="270" t="str">
        <f>IF(C527&gt;0,D527/C527-1,IF(C527&lt;0,-(D527/C527-1),""))</f>
        <v/>
      </c>
      <c r="F527" s="241" t="str">
        <f t="shared" si="22"/>
        <v>否</v>
      </c>
      <c r="G527" s="132" t="str">
        <f t="shared" si="23"/>
        <v>项</v>
      </c>
    </row>
    <row r="528" spans="1:7" ht="36" customHeight="1">
      <c r="A528" s="380" t="s">
        <v>992</v>
      </c>
      <c r="B528" s="267" t="s">
        <v>142</v>
      </c>
      <c r="C528" s="269"/>
      <c r="D528" s="269"/>
      <c r="E528" s="270"/>
      <c r="F528" s="241" t="str">
        <f t="shared" si="22"/>
        <v>否</v>
      </c>
      <c r="G528" s="132" t="str">
        <f t="shared" si="23"/>
        <v>项</v>
      </c>
    </row>
    <row r="529" spans="1:7" ht="36" customHeight="1">
      <c r="A529" s="380" t="s">
        <v>993</v>
      </c>
      <c r="B529" s="267" t="s">
        <v>994</v>
      </c>
      <c r="C529" s="273"/>
      <c r="D529" s="269"/>
      <c r="E529" s="270"/>
      <c r="F529" s="241" t="str">
        <f t="shared" si="22"/>
        <v>否</v>
      </c>
      <c r="G529" s="132" t="str">
        <f t="shared" si="23"/>
        <v>项</v>
      </c>
    </row>
    <row r="530" spans="1:7" ht="36" customHeight="1">
      <c r="A530" s="380" t="s">
        <v>995</v>
      </c>
      <c r="B530" s="267" t="s">
        <v>996</v>
      </c>
      <c r="C530" s="269"/>
      <c r="D530" s="269"/>
      <c r="E530" s="270"/>
      <c r="F530" s="241" t="str">
        <f t="shared" si="22"/>
        <v>否</v>
      </c>
      <c r="G530" s="132" t="str">
        <f t="shared" si="23"/>
        <v>项</v>
      </c>
    </row>
    <row r="531" spans="1:7" ht="36" customHeight="1">
      <c r="A531" s="380" t="s">
        <v>997</v>
      </c>
      <c r="B531" s="267" t="s">
        <v>998</v>
      </c>
      <c r="C531" s="273"/>
      <c r="D531" s="269"/>
      <c r="E531" s="270"/>
      <c r="F531" s="241" t="str">
        <f t="shared" si="22"/>
        <v>否</v>
      </c>
      <c r="G531" s="132" t="str">
        <f t="shared" si="23"/>
        <v>项</v>
      </c>
    </row>
    <row r="532" spans="1:7" ht="36" customHeight="1">
      <c r="A532" s="392" t="s">
        <v>999</v>
      </c>
      <c r="B532" s="267" t="s">
        <v>1000</v>
      </c>
      <c r="C532" s="269"/>
      <c r="D532" s="269"/>
      <c r="E532" s="270"/>
      <c r="F532" s="241" t="str">
        <f t="shared" si="22"/>
        <v>否</v>
      </c>
      <c r="G532" s="132" t="str">
        <f t="shared" si="23"/>
        <v>项</v>
      </c>
    </row>
    <row r="533" spans="1:7" ht="36" customHeight="1">
      <c r="A533" s="392" t="s">
        <v>1001</v>
      </c>
      <c r="B533" s="267" t="s">
        <v>1002</v>
      </c>
      <c r="C533" s="273"/>
      <c r="D533" s="269"/>
      <c r="E533" s="270"/>
      <c r="F533" s="241" t="str">
        <f t="shared" si="22"/>
        <v>否</v>
      </c>
      <c r="G533" s="132" t="str">
        <f t="shared" si="23"/>
        <v>项</v>
      </c>
    </row>
    <row r="534" spans="1:7" ht="36" customHeight="1">
      <c r="A534" s="380" t="s">
        <v>1003</v>
      </c>
      <c r="B534" s="267" t="s">
        <v>1004</v>
      </c>
      <c r="C534" s="269"/>
      <c r="D534" s="269"/>
      <c r="E534" s="270"/>
      <c r="F534" s="241" t="str">
        <f t="shared" si="22"/>
        <v>否</v>
      </c>
      <c r="G534" s="132" t="str">
        <f t="shared" si="23"/>
        <v>项</v>
      </c>
    </row>
    <row r="535" spans="1:7" ht="36" customHeight="1">
      <c r="A535" s="379" t="s">
        <v>1005</v>
      </c>
      <c r="B535" s="263" t="s">
        <v>1006</v>
      </c>
      <c r="C535" s="273"/>
      <c r="D535" s="273"/>
      <c r="E535" s="274"/>
      <c r="F535" s="241" t="str">
        <f t="shared" si="22"/>
        <v>否</v>
      </c>
      <c r="G535" s="132" t="str">
        <f t="shared" si="23"/>
        <v>款</v>
      </c>
    </row>
    <row r="536" spans="1:7" ht="36" customHeight="1">
      <c r="A536" s="380" t="s">
        <v>1007</v>
      </c>
      <c r="B536" s="267" t="s">
        <v>1008</v>
      </c>
      <c r="C536" s="269"/>
      <c r="D536" s="269"/>
      <c r="E536" s="270"/>
      <c r="F536" s="241" t="str">
        <f t="shared" si="22"/>
        <v>否</v>
      </c>
      <c r="G536" s="132" t="str">
        <f t="shared" si="23"/>
        <v>项</v>
      </c>
    </row>
    <row r="537" spans="1:7" ht="36" customHeight="1">
      <c r="A537" s="380" t="s">
        <v>1009</v>
      </c>
      <c r="B537" s="267" t="s">
        <v>1010</v>
      </c>
      <c r="C537" s="383"/>
      <c r="D537" s="269"/>
      <c r="E537" s="270"/>
      <c r="F537" s="241" t="str">
        <f t="shared" si="22"/>
        <v>否</v>
      </c>
      <c r="G537" s="132" t="str">
        <f t="shared" si="23"/>
        <v>项</v>
      </c>
    </row>
    <row r="538" spans="1:7" ht="36" customHeight="1">
      <c r="A538" s="380" t="s">
        <v>1011</v>
      </c>
      <c r="B538" s="267" t="s">
        <v>1012</v>
      </c>
      <c r="C538" s="273"/>
      <c r="D538" s="269"/>
      <c r="E538" s="270"/>
      <c r="F538" s="241" t="str">
        <f t="shared" si="22"/>
        <v>否</v>
      </c>
      <c r="G538" s="132" t="str">
        <f t="shared" si="23"/>
        <v>项</v>
      </c>
    </row>
    <row r="539" spans="1:7" ht="36" customHeight="1">
      <c r="A539" s="384" t="s">
        <v>1013</v>
      </c>
      <c r="B539" s="385" t="s">
        <v>518</v>
      </c>
      <c r="C539" s="273"/>
      <c r="D539" s="383"/>
      <c r="E539" s="274"/>
      <c r="F539" s="241" t="str">
        <f t="shared" si="22"/>
        <v>否</v>
      </c>
      <c r="G539" s="132" t="str">
        <f t="shared" si="23"/>
        <v>项</v>
      </c>
    </row>
    <row r="540" spans="1:7" ht="36" customHeight="1">
      <c r="A540" s="379" t="s">
        <v>82</v>
      </c>
      <c r="B540" s="263" t="s">
        <v>83</v>
      </c>
      <c r="C540" s="269"/>
      <c r="D540" s="273">
        <v>6938</v>
      </c>
      <c r="E540" s="274"/>
      <c r="F540" s="241" t="str">
        <f t="shared" si="22"/>
        <v>是</v>
      </c>
      <c r="G540" s="132" t="str">
        <f t="shared" si="23"/>
        <v>类</v>
      </c>
    </row>
    <row r="541" spans="1:7" ht="36" customHeight="1">
      <c r="A541" s="379" t="s">
        <v>1014</v>
      </c>
      <c r="B541" s="263" t="s">
        <v>1015</v>
      </c>
      <c r="C541" s="269"/>
      <c r="D541" s="273">
        <v>6938</v>
      </c>
      <c r="E541" s="274"/>
      <c r="F541" s="241" t="str">
        <f t="shared" si="22"/>
        <v>是</v>
      </c>
      <c r="G541" s="132" t="str">
        <f t="shared" si="23"/>
        <v>款</v>
      </c>
    </row>
    <row r="542" spans="1:7" ht="36" customHeight="1">
      <c r="A542" s="380" t="s">
        <v>1016</v>
      </c>
      <c r="B542" s="267" t="s">
        <v>138</v>
      </c>
      <c r="C542" s="269"/>
      <c r="D542" s="269"/>
      <c r="E542" s="270"/>
      <c r="F542" s="241" t="str">
        <f t="shared" si="22"/>
        <v>否</v>
      </c>
      <c r="G542" s="132" t="str">
        <f t="shared" si="23"/>
        <v>项</v>
      </c>
    </row>
    <row r="543" spans="1:7" ht="36" customHeight="1">
      <c r="A543" s="380" t="s">
        <v>1017</v>
      </c>
      <c r="B543" s="267" t="s">
        <v>140</v>
      </c>
      <c r="C543" s="269"/>
      <c r="D543" s="269"/>
      <c r="E543" s="270"/>
      <c r="F543" s="241" t="str">
        <f t="shared" si="22"/>
        <v>否</v>
      </c>
      <c r="G543" s="132" t="str">
        <f t="shared" si="23"/>
        <v>项</v>
      </c>
    </row>
    <row r="544" spans="1:7" ht="36" customHeight="1">
      <c r="A544" s="380" t="s">
        <v>1018</v>
      </c>
      <c r="B544" s="267" t="s">
        <v>142</v>
      </c>
      <c r="C544" s="269"/>
      <c r="D544" s="269"/>
      <c r="E544" s="270"/>
      <c r="F544" s="241" t="str">
        <f t="shared" si="22"/>
        <v>否</v>
      </c>
      <c r="G544" s="132" t="str">
        <f t="shared" si="23"/>
        <v>项</v>
      </c>
    </row>
    <row r="545" spans="1:7" ht="36" customHeight="1">
      <c r="A545" s="380" t="s">
        <v>1019</v>
      </c>
      <c r="B545" s="267" t="s">
        <v>1020</v>
      </c>
      <c r="C545" s="269"/>
      <c r="D545" s="269">
        <v>0</v>
      </c>
      <c r="E545" s="270" t="str">
        <f>IF(C545&gt;0,D545/C545-1,IF(C545&lt;0,-(D545/C545-1),""))</f>
        <v/>
      </c>
      <c r="F545" s="241" t="str">
        <f t="shared" si="22"/>
        <v>否</v>
      </c>
      <c r="G545" s="132" t="str">
        <f t="shared" si="23"/>
        <v>项</v>
      </c>
    </row>
    <row r="546" spans="1:7" ht="36" customHeight="1">
      <c r="A546" s="380" t="s">
        <v>1021</v>
      </c>
      <c r="B546" s="267" t="s">
        <v>1022</v>
      </c>
      <c r="C546" s="269"/>
      <c r="D546" s="269">
        <v>0</v>
      </c>
      <c r="E546" s="270" t="str">
        <f>IF(C546&gt;0,D546/C546-1,IF(C546&lt;0,-(D546/C546-1),""))</f>
        <v/>
      </c>
      <c r="F546" s="241" t="str">
        <f t="shared" si="22"/>
        <v>否</v>
      </c>
      <c r="G546" s="132" t="str">
        <f t="shared" si="23"/>
        <v>项</v>
      </c>
    </row>
    <row r="547" spans="1:7" ht="36" customHeight="1">
      <c r="A547" s="380" t="s">
        <v>1023</v>
      </c>
      <c r="B547" s="267" t="s">
        <v>1024</v>
      </c>
      <c r="C547" s="269"/>
      <c r="D547" s="269">
        <v>0</v>
      </c>
      <c r="E547" s="270" t="str">
        <f>IF(C547&gt;0,D547/C547-1,IF(C547&lt;0,-(D547/C547-1),""))</f>
        <v/>
      </c>
      <c r="F547" s="241" t="str">
        <f t="shared" si="22"/>
        <v>否</v>
      </c>
      <c r="G547" s="132" t="str">
        <f t="shared" si="23"/>
        <v>项</v>
      </c>
    </row>
    <row r="548" spans="1:7" ht="36" customHeight="1">
      <c r="A548" s="380" t="s">
        <v>1025</v>
      </c>
      <c r="B548" s="267" t="s">
        <v>1026</v>
      </c>
      <c r="C548" s="269"/>
      <c r="D548" s="269"/>
      <c r="E548" s="270"/>
      <c r="F548" s="241" t="str">
        <f t="shared" si="22"/>
        <v>否</v>
      </c>
      <c r="G548" s="132" t="str">
        <f t="shared" si="23"/>
        <v>项</v>
      </c>
    </row>
    <row r="549" spans="1:7" ht="36" customHeight="1">
      <c r="A549" s="380" t="s">
        <v>1027</v>
      </c>
      <c r="B549" s="267" t="s">
        <v>239</v>
      </c>
      <c r="C549" s="269"/>
      <c r="D549" s="269"/>
      <c r="E549" s="270"/>
      <c r="F549" s="241" t="str">
        <f t="shared" si="22"/>
        <v>否</v>
      </c>
      <c r="G549" s="132" t="str">
        <f t="shared" si="23"/>
        <v>项</v>
      </c>
    </row>
    <row r="550" spans="1:7" ht="36" customHeight="1">
      <c r="A550" s="380" t="s">
        <v>1028</v>
      </c>
      <c r="B550" s="267" t="s">
        <v>1029</v>
      </c>
      <c r="C550" s="269"/>
      <c r="D550" s="269"/>
      <c r="E550" s="270"/>
      <c r="F550" s="241" t="str">
        <f t="shared" si="22"/>
        <v>否</v>
      </c>
      <c r="G550" s="132" t="str">
        <f t="shared" si="23"/>
        <v>项</v>
      </c>
    </row>
    <row r="551" spans="1:7" ht="36" customHeight="1">
      <c r="A551" s="380" t="s">
        <v>1030</v>
      </c>
      <c r="B551" s="267" t="s">
        <v>1031</v>
      </c>
      <c r="C551" s="269"/>
      <c r="D551" s="269"/>
      <c r="E551" s="270"/>
      <c r="F551" s="241" t="str">
        <f t="shared" si="22"/>
        <v>否</v>
      </c>
      <c r="G551" s="132" t="str">
        <f t="shared" si="23"/>
        <v>项</v>
      </c>
    </row>
    <row r="552" spans="1:7" ht="36" customHeight="1">
      <c r="A552" s="380" t="s">
        <v>1032</v>
      </c>
      <c r="B552" s="267" t="s">
        <v>1033</v>
      </c>
      <c r="C552" s="269"/>
      <c r="D552" s="269"/>
      <c r="E552" s="270"/>
      <c r="F552" s="241" t="str">
        <f t="shared" si="22"/>
        <v>否</v>
      </c>
      <c r="G552" s="132" t="str">
        <f t="shared" si="23"/>
        <v>项</v>
      </c>
    </row>
    <row r="553" spans="1:7" ht="36" customHeight="1">
      <c r="A553" s="380" t="s">
        <v>1034</v>
      </c>
      <c r="B553" s="267" t="s">
        <v>1035</v>
      </c>
      <c r="C553" s="269"/>
      <c r="D553" s="269">
        <v>0</v>
      </c>
      <c r="E553" s="270" t="str">
        <f t="shared" ref="E553:E558" si="24">IF(C553&gt;0,D553/C553-1,IF(C553&lt;0,-(D553/C553-1),""))</f>
        <v/>
      </c>
      <c r="F553" s="241" t="str">
        <f t="shared" si="22"/>
        <v>否</v>
      </c>
      <c r="G553" s="132" t="str">
        <f t="shared" si="23"/>
        <v>项</v>
      </c>
    </row>
    <row r="554" spans="1:7" ht="36" customHeight="1">
      <c r="A554" s="382">
        <v>2080113</v>
      </c>
      <c r="B554" s="390" t="s">
        <v>305</v>
      </c>
      <c r="C554" s="269"/>
      <c r="D554" s="269">
        <v>0</v>
      </c>
      <c r="E554" s="270" t="str">
        <f t="shared" si="24"/>
        <v/>
      </c>
      <c r="F554" s="241" t="str">
        <f t="shared" si="22"/>
        <v>否</v>
      </c>
      <c r="G554" s="132" t="str">
        <f t="shared" si="23"/>
        <v>项</v>
      </c>
    </row>
    <row r="555" spans="1:7" ht="36" customHeight="1">
      <c r="A555" s="382">
        <v>2080114</v>
      </c>
      <c r="B555" s="390" t="s">
        <v>307</v>
      </c>
      <c r="C555" s="269"/>
      <c r="D555" s="269">
        <v>0</v>
      </c>
      <c r="E555" s="270" t="str">
        <f t="shared" si="24"/>
        <v/>
      </c>
      <c r="F555" s="241" t="str">
        <f t="shared" si="22"/>
        <v>否</v>
      </c>
      <c r="G555" s="132" t="str">
        <f t="shared" si="23"/>
        <v>项</v>
      </c>
    </row>
    <row r="556" spans="1:7" ht="36" customHeight="1">
      <c r="A556" s="382">
        <v>2080115</v>
      </c>
      <c r="B556" s="390" t="s">
        <v>309</v>
      </c>
      <c r="C556" s="269"/>
      <c r="D556" s="269">
        <v>0</v>
      </c>
      <c r="E556" s="270" t="str">
        <f t="shared" si="24"/>
        <v/>
      </c>
      <c r="F556" s="241" t="str">
        <f t="shared" si="22"/>
        <v>否</v>
      </c>
      <c r="G556" s="132" t="str">
        <f t="shared" si="23"/>
        <v>项</v>
      </c>
    </row>
    <row r="557" spans="1:7" ht="36" customHeight="1">
      <c r="A557" s="382">
        <v>2080116</v>
      </c>
      <c r="B557" s="390" t="s">
        <v>311</v>
      </c>
      <c r="C557" s="269"/>
      <c r="D557" s="269">
        <v>6938</v>
      </c>
      <c r="E557" s="270" t="str">
        <f t="shared" si="24"/>
        <v/>
      </c>
      <c r="F557" s="241" t="str">
        <f t="shared" si="22"/>
        <v>是</v>
      </c>
      <c r="G557" s="132" t="str">
        <f t="shared" si="23"/>
        <v>项</v>
      </c>
    </row>
    <row r="558" spans="1:7" ht="36" customHeight="1">
      <c r="A558" s="382">
        <v>2080150</v>
      </c>
      <c r="B558" s="390" t="s">
        <v>156</v>
      </c>
      <c r="C558" s="269"/>
      <c r="D558" s="269">
        <v>0</v>
      </c>
      <c r="E558" s="270" t="str">
        <f t="shared" si="24"/>
        <v/>
      </c>
      <c r="F558" s="241" t="str">
        <f t="shared" si="22"/>
        <v>否</v>
      </c>
      <c r="G558" s="132" t="str">
        <f t="shared" si="23"/>
        <v>项</v>
      </c>
    </row>
    <row r="559" spans="1:7" ht="36" customHeight="1">
      <c r="A559" s="380" t="s">
        <v>1036</v>
      </c>
      <c r="B559" s="267" t="s">
        <v>1037</v>
      </c>
      <c r="C559" s="273"/>
      <c r="D559" s="269"/>
      <c r="E559" s="270"/>
      <c r="F559" s="241" t="str">
        <f t="shared" si="22"/>
        <v>否</v>
      </c>
      <c r="G559" s="132" t="str">
        <f t="shared" si="23"/>
        <v>项</v>
      </c>
    </row>
    <row r="560" spans="1:7" ht="36" customHeight="1">
      <c r="A560" s="379" t="s">
        <v>1038</v>
      </c>
      <c r="B560" s="263" t="s">
        <v>1039</v>
      </c>
      <c r="C560" s="269"/>
      <c r="D560" s="273"/>
      <c r="E560" s="274"/>
      <c r="F560" s="241" t="str">
        <f t="shared" si="22"/>
        <v>否</v>
      </c>
      <c r="G560" s="132" t="str">
        <f t="shared" si="23"/>
        <v>款</v>
      </c>
    </row>
    <row r="561" spans="1:7" ht="36" customHeight="1">
      <c r="A561" s="380" t="s">
        <v>1040</v>
      </c>
      <c r="B561" s="267" t="s">
        <v>138</v>
      </c>
      <c r="C561" s="269"/>
      <c r="D561" s="269"/>
      <c r="E561" s="270"/>
      <c r="F561" s="241" t="str">
        <f t="shared" si="22"/>
        <v>否</v>
      </c>
      <c r="G561" s="132" t="str">
        <f t="shared" si="23"/>
        <v>项</v>
      </c>
    </row>
    <row r="562" spans="1:7" ht="36" customHeight="1">
      <c r="A562" s="380" t="s">
        <v>1041</v>
      </c>
      <c r="B562" s="267" t="s">
        <v>140</v>
      </c>
      <c r="C562" s="269"/>
      <c r="D562" s="269">
        <v>0</v>
      </c>
      <c r="E562" s="270" t="str">
        <f>IF(C562&gt;0,D562/C562-1,IF(C562&lt;0,-(D562/C562-1),""))</f>
        <v/>
      </c>
      <c r="F562" s="241" t="str">
        <f t="shared" si="22"/>
        <v>否</v>
      </c>
      <c r="G562" s="132" t="str">
        <f t="shared" si="23"/>
        <v>项</v>
      </c>
    </row>
    <row r="563" spans="1:7" ht="36" customHeight="1">
      <c r="A563" s="380" t="s">
        <v>1042</v>
      </c>
      <c r="B563" s="267" t="s">
        <v>142</v>
      </c>
      <c r="C563" s="269"/>
      <c r="D563" s="269"/>
      <c r="E563" s="270"/>
      <c r="F563" s="241" t="str">
        <f t="shared" si="22"/>
        <v>否</v>
      </c>
      <c r="G563" s="132" t="str">
        <f t="shared" si="23"/>
        <v>项</v>
      </c>
    </row>
    <row r="564" spans="1:7" ht="36" customHeight="1">
      <c r="A564" s="380" t="s">
        <v>1043</v>
      </c>
      <c r="B564" s="267" t="s">
        <v>1044</v>
      </c>
      <c r="C564" s="269"/>
      <c r="D564" s="269"/>
      <c r="E564" s="270"/>
      <c r="F564" s="241" t="str">
        <f t="shared" si="22"/>
        <v>否</v>
      </c>
      <c r="G564" s="132" t="str">
        <f t="shared" si="23"/>
        <v>项</v>
      </c>
    </row>
    <row r="565" spans="1:7" ht="36" customHeight="1">
      <c r="A565" s="380" t="s">
        <v>1045</v>
      </c>
      <c r="B565" s="267" t="s">
        <v>1046</v>
      </c>
      <c r="C565" s="269"/>
      <c r="D565" s="269"/>
      <c r="E565" s="270"/>
      <c r="F565" s="241" t="str">
        <f t="shared" si="22"/>
        <v>否</v>
      </c>
      <c r="G565" s="132" t="str">
        <f t="shared" si="23"/>
        <v>项</v>
      </c>
    </row>
    <row r="566" spans="1:7" ht="36" customHeight="1">
      <c r="A566" s="380" t="s">
        <v>1047</v>
      </c>
      <c r="B566" s="267" t="s">
        <v>1048</v>
      </c>
      <c r="C566" s="269"/>
      <c r="D566" s="269"/>
      <c r="E566" s="270"/>
      <c r="F566" s="241" t="str">
        <f t="shared" si="22"/>
        <v>否</v>
      </c>
      <c r="G566" s="132" t="str">
        <f t="shared" si="23"/>
        <v>项</v>
      </c>
    </row>
    <row r="567" spans="1:7" ht="36" customHeight="1">
      <c r="A567" s="380" t="s">
        <v>1049</v>
      </c>
      <c r="B567" s="267" t="s">
        <v>1050</v>
      </c>
      <c r="C567" s="269"/>
      <c r="D567" s="269"/>
      <c r="E567" s="270"/>
      <c r="F567" s="241" t="str">
        <f t="shared" si="22"/>
        <v>否</v>
      </c>
      <c r="G567" s="132" t="str">
        <f t="shared" si="23"/>
        <v>项</v>
      </c>
    </row>
    <row r="568" spans="1:7" ht="36" customHeight="1">
      <c r="A568" s="379" t="s">
        <v>1051</v>
      </c>
      <c r="B568" s="263" t="s">
        <v>1052</v>
      </c>
      <c r="C568" s="269"/>
      <c r="D568" s="273">
        <f>SUM(D569:D569)</f>
        <v>0</v>
      </c>
      <c r="E568" s="274" t="str">
        <f>IF(C568&gt;0,D568/C568-1,IF(C568&lt;0,-(D568/C568-1),""))</f>
        <v/>
      </c>
      <c r="F568" s="241" t="str">
        <f t="shared" si="22"/>
        <v>否</v>
      </c>
      <c r="G568" s="132" t="str">
        <f t="shared" si="23"/>
        <v>款</v>
      </c>
    </row>
    <row r="569" spans="1:7" ht="36" customHeight="1">
      <c r="A569" s="380" t="s">
        <v>1053</v>
      </c>
      <c r="B569" s="267" t="s">
        <v>1054</v>
      </c>
      <c r="C569" s="269"/>
      <c r="D569" s="269">
        <v>0</v>
      </c>
      <c r="E569" s="270" t="str">
        <f>IF(C569&gt;0,D569/C569-1,IF(C569&lt;0,-(D569/C569-1),""))</f>
        <v/>
      </c>
      <c r="F569" s="241" t="str">
        <f t="shared" si="22"/>
        <v>否</v>
      </c>
      <c r="G569" s="132" t="str">
        <f t="shared" si="23"/>
        <v>项</v>
      </c>
    </row>
    <row r="570" spans="1:7" ht="36" customHeight="1">
      <c r="A570" s="379" t="s">
        <v>1055</v>
      </c>
      <c r="B570" s="263" t="s">
        <v>1056</v>
      </c>
      <c r="C570" s="269"/>
      <c r="D570" s="273"/>
      <c r="E570" s="274"/>
      <c r="F570" s="241" t="str">
        <f t="shared" si="22"/>
        <v>否</v>
      </c>
      <c r="G570" s="132" t="str">
        <f t="shared" si="23"/>
        <v>款</v>
      </c>
    </row>
    <row r="571" spans="1:7" ht="36" customHeight="1">
      <c r="A571" s="380" t="s">
        <v>1057</v>
      </c>
      <c r="B571" s="267" t="s">
        <v>1058</v>
      </c>
      <c r="C571" s="269"/>
      <c r="D571" s="269"/>
      <c r="E571" s="270"/>
      <c r="F571" s="241" t="str">
        <f t="shared" si="22"/>
        <v>否</v>
      </c>
      <c r="G571" s="132" t="str">
        <f t="shared" si="23"/>
        <v>项</v>
      </c>
    </row>
    <row r="572" spans="1:7" ht="36" customHeight="1">
      <c r="A572" s="380" t="s">
        <v>1059</v>
      </c>
      <c r="B572" s="267" t="s">
        <v>1060</v>
      </c>
      <c r="C572" s="269"/>
      <c r="D572" s="269"/>
      <c r="E572" s="270"/>
      <c r="F572" s="241" t="str">
        <f t="shared" si="22"/>
        <v>否</v>
      </c>
      <c r="G572" s="132" t="str">
        <f t="shared" si="23"/>
        <v>项</v>
      </c>
    </row>
    <row r="573" spans="1:7" ht="36" customHeight="1">
      <c r="A573" s="380" t="s">
        <v>1061</v>
      </c>
      <c r="B573" s="267" t="s">
        <v>1062</v>
      </c>
      <c r="C573" s="269"/>
      <c r="D573" s="269"/>
      <c r="E573" s="270"/>
      <c r="F573" s="241" t="str">
        <f t="shared" si="22"/>
        <v>否</v>
      </c>
      <c r="G573" s="132" t="str">
        <f t="shared" si="23"/>
        <v>项</v>
      </c>
    </row>
    <row r="574" spans="1:7" ht="36" customHeight="1">
      <c r="A574" s="380" t="s">
        <v>1063</v>
      </c>
      <c r="B574" s="267" t="s">
        <v>1064</v>
      </c>
      <c r="C574" s="269"/>
      <c r="D574" s="269"/>
      <c r="E574" s="270"/>
      <c r="F574" s="241" t="str">
        <f t="shared" si="22"/>
        <v>否</v>
      </c>
      <c r="G574" s="132" t="str">
        <f t="shared" si="23"/>
        <v>项</v>
      </c>
    </row>
    <row r="575" spans="1:7" ht="36" customHeight="1">
      <c r="A575" s="380" t="s">
        <v>1065</v>
      </c>
      <c r="B575" s="267" t="s">
        <v>1066</v>
      </c>
      <c r="C575" s="269"/>
      <c r="D575" s="269"/>
      <c r="E575" s="270"/>
      <c r="F575" s="241" t="str">
        <f t="shared" si="22"/>
        <v>否</v>
      </c>
      <c r="G575" s="132" t="str">
        <f t="shared" si="23"/>
        <v>项</v>
      </c>
    </row>
    <row r="576" spans="1:7" ht="36" customHeight="1">
      <c r="A576" s="380" t="s">
        <v>1067</v>
      </c>
      <c r="B576" s="267" t="s">
        <v>1068</v>
      </c>
      <c r="C576" s="269"/>
      <c r="D576" s="269"/>
      <c r="E576" s="270"/>
      <c r="F576" s="241" t="str">
        <f t="shared" si="22"/>
        <v>否</v>
      </c>
      <c r="G576" s="132" t="str">
        <f t="shared" si="23"/>
        <v>项</v>
      </c>
    </row>
    <row r="577" spans="1:7" ht="36" customHeight="1">
      <c r="A577" s="382">
        <v>2080508</v>
      </c>
      <c r="B577" s="390" t="s">
        <v>1069</v>
      </c>
      <c r="C577" s="269"/>
      <c r="D577" s="269">
        <v>0</v>
      </c>
      <c r="E577" s="270" t="str">
        <f>IF(C577&gt;0,D577/C577-1,IF(C577&lt;0,-(D577/C577-1),""))</f>
        <v/>
      </c>
      <c r="F577" s="241" t="str">
        <f t="shared" si="22"/>
        <v>否</v>
      </c>
      <c r="G577" s="132" t="str">
        <f t="shared" si="23"/>
        <v>项</v>
      </c>
    </row>
    <row r="578" spans="1:7" ht="36" customHeight="1">
      <c r="A578" s="380" t="s">
        <v>1070</v>
      </c>
      <c r="B578" s="267" t="s">
        <v>1071</v>
      </c>
      <c r="C578" s="269"/>
      <c r="D578" s="269"/>
      <c r="E578" s="270"/>
      <c r="F578" s="241" t="str">
        <f t="shared" si="22"/>
        <v>否</v>
      </c>
      <c r="G578" s="132" t="str">
        <f t="shared" si="23"/>
        <v>项</v>
      </c>
    </row>
    <row r="579" spans="1:7" ht="36" customHeight="1">
      <c r="A579" s="379" t="s">
        <v>1072</v>
      </c>
      <c r="B579" s="263" t="s">
        <v>1073</v>
      </c>
      <c r="C579" s="273"/>
      <c r="D579" s="273">
        <f>SUM(D580:D582)</f>
        <v>0</v>
      </c>
      <c r="E579" s="274" t="str">
        <f>IF(C579&gt;0,D579/C579-1,IF(C579&lt;0,-(D579/C579-1),""))</f>
        <v/>
      </c>
      <c r="F579" s="241" t="str">
        <f t="shared" si="22"/>
        <v>否</v>
      </c>
      <c r="G579" s="132" t="str">
        <f t="shared" si="23"/>
        <v>款</v>
      </c>
    </row>
    <row r="580" spans="1:7" ht="36" customHeight="1">
      <c r="A580" s="380" t="s">
        <v>1074</v>
      </c>
      <c r="B580" s="267" t="s">
        <v>1075</v>
      </c>
      <c r="C580" s="269"/>
      <c r="D580" s="269">
        <v>0</v>
      </c>
      <c r="E580" s="270" t="str">
        <f t="shared" ref="E580:E644" si="25">IF(C580&gt;0,D580/C580-1,IF(C580&lt;0,-(D580/C580-1),""))</f>
        <v/>
      </c>
      <c r="F580" s="241" t="str">
        <f t="shared" ref="F580:F643" si="26">IF(LEN(A580)=3,"是",IF(B580&lt;&gt;"",IF(SUM(C580:D580)&lt;&gt;0,"是","否"),"是"))</f>
        <v>否</v>
      </c>
      <c r="G580" s="132" t="str">
        <f t="shared" ref="G580:G643" si="27">IF(LEN(A580)=3,"类",IF(LEN(A580)=5,"款","项"))</f>
        <v>项</v>
      </c>
    </row>
    <row r="581" spans="1:7" ht="36" customHeight="1">
      <c r="A581" s="380" t="s">
        <v>1076</v>
      </c>
      <c r="B581" s="267" t="s">
        <v>1077</v>
      </c>
      <c r="C581" s="269"/>
      <c r="D581" s="269">
        <v>0</v>
      </c>
      <c r="E581" s="270" t="str">
        <f t="shared" si="25"/>
        <v/>
      </c>
      <c r="F581" s="241" t="str">
        <f t="shared" si="26"/>
        <v>否</v>
      </c>
      <c r="G581" s="132" t="str">
        <f t="shared" si="27"/>
        <v>项</v>
      </c>
    </row>
    <row r="582" spans="1:7" ht="36" customHeight="1">
      <c r="A582" s="380" t="s">
        <v>1078</v>
      </c>
      <c r="B582" s="267" t="s">
        <v>1079</v>
      </c>
      <c r="C582" s="269"/>
      <c r="D582" s="269">
        <v>0</v>
      </c>
      <c r="E582" s="270" t="str">
        <f t="shared" si="25"/>
        <v/>
      </c>
      <c r="F582" s="241" t="str">
        <f t="shared" si="26"/>
        <v>否</v>
      </c>
      <c r="G582" s="132" t="str">
        <f t="shared" si="27"/>
        <v>项</v>
      </c>
    </row>
    <row r="583" spans="1:7" ht="36" customHeight="1">
      <c r="A583" s="379" t="s">
        <v>1080</v>
      </c>
      <c r="B583" s="263" t="s">
        <v>1081</v>
      </c>
      <c r="C583" s="269"/>
      <c r="D583" s="273"/>
      <c r="E583" s="274"/>
      <c r="F583" s="241" t="str">
        <f t="shared" si="26"/>
        <v>否</v>
      </c>
      <c r="G583" s="132" t="str">
        <f t="shared" si="27"/>
        <v>款</v>
      </c>
    </row>
    <row r="584" spans="1:7" ht="36" customHeight="1">
      <c r="A584" s="380" t="s">
        <v>1082</v>
      </c>
      <c r="B584" s="267" t="s">
        <v>1083</v>
      </c>
      <c r="C584" s="269"/>
      <c r="D584" s="269"/>
      <c r="E584" s="270"/>
      <c r="F584" s="241" t="str">
        <f t="shared" si="26"/>
        <v>否</v>
      </c>
      <c r="G584" s="132" t="str">
        <f t="shared" si="27"/>
        <v>项</v>
      </c>
    </row>
    <row r="585" spans="1:7" ht="36" customHeight="1">
      <c r="A585" s="380" t="s">
        <v>1084</v>
      </c>
      <c r="B585" s="267" t="s">
        <v>1085</v>
      </c>
      <c r="C585" s="269"/>
      <c r="D585" s="269">
        <v>0</v>
      </c>
      <c r="E585" s="270" t="str">
        <f t="shared" si="25"/>
        <v/>
      </c>
      <c r="F585" s="241" t="str">
        <f t="shared" si="26"/>
        <v>否</v>
      </c>
      <c r="G585" s="132" t="str">
        <f t="shared" si="27"/>
        <v>项</v>
      </c>
    </row>
    <row r="586" spans="1:7" ht="36" customHeight="1">
      <c r="A586" s="380" t="s">
        <v>1086</v>
      </c>
      <c r="B586" s="267" t="s">
        <v>1087</v>
      </c>
      <c r="C586" s="269"/>
      <c r="D586" s="269">
        <v>0</v>
      </c>
      <c r="E586" s="270" t="str">
        <f t="shared" si="25"/>
        <v/>
      </c>
      <c r="F586" s="241" t="str">
        <f t="shared" si="26"/>
        <v>否</v>
      </c>
      <c r="G586" s="132" t="str">
        <f t="shared" si="27"/>
        <v>项</v>
      </c>
    </row>
    <row r="587" spans="1:7" ht="36" customHeight="1">
      <c r="A587" s="380" t="s">
        <v>1088</v>
      </c>
      <c r="B587" s="267" t="s">
        <v>1089</v>
      </c>
      <c r="C587" s="269"/>
      <c r="D587" s="269">
        <v>0</v>
      </c>
      <c r="E587" s="270" t="str">
        <f t="shared" si="25"/>
        <v/>
      </c>
      <c r="F587" s="241" t="str">
        <f t="shared" si="26"/>
        <v>否</v>
      </c>
      <c r="G587" s="132" t="str">
        <f t="shared" si="27"/>
        <v>项</v>
      </c>
    </row>
    <row r="588" spans="1:7" ht="36" customHeight="1">
      <c r="A588" s="380" t="s">
        <v>1090</v>
      </c>
      <c r="B588" s="267" t="s">
        <v>1091</v>
      </c>
      <c r="C588" s="269"/>
      <c r="D588" s="269">
        <v>0</v>
      </c>
      <c r="E588" s="270" t="str">
        <f t="shared" si="25"/>
        <v/>
      </c>
      <c r="F588" s="241" t="str">
        <f t="shared" si="26"/>
        <v>否</v>
      </c>
      <c r="G588" s="132" t="str">
        <f t="shared" si="27"/>
        <v>项</v>
      </c>
    </row>
    <row r="589" spans="1:7" ht="36" customHeight="1">
      <c r="A589" s="380" t="s">
        <v>1092</v>
      </c>
      <c r="B589" s="267" t="s">
        <v>1093</v>
      </c>
      <c r="C589" s="269"/>
      <c r="D589" s="269">
        <v>0</v>
      </c>
      <c r="E589" s="270" t="str">
        <f t="shared" si="25"/>
        <v/>
      </c>
      <c r="F589" s="241" t="str">
        <f t="shared" si="26"/>
        <v>否</v>
      </c>
      <c r="G589" s="132" t="str">
        <f t="shared" si="27"/>
        <v>项</v>
      </c>
    </row>
    <row r="590" spans="1:7" ht="36" customHeight="1">
      <c r="A590" s="380" t="s">
        <v>1094</v>
      </c>
      <c r="B590" s="267" t="s">
        <v>1095</v>
      </c>
      <c r="C590" s="269"/>
      <c r="D590" s="269">
        <v>0</v>
      </c>
      <c r="E590" s="270" t="str">
        <f t="shared" si="25"/>
        <v/>
      </c>
      <c r="F590" s="241" t="str">
        <f t="shared" si="26"/>
        <v>否</v>
      </c>
      <c r="G590" s="132" t="str">
        <f t="shared" si="27"/>
        <v>项</v>
      </c>
    </row>
    <row r="591" spans="1:7" ht="36" customHeight="1">
      <c r="A591" s="380" t="s">
        <v>1096</v>
      </c>
      <c r="B591" s="267" t="s">
        <v>1097</v>
      </c>
      <c r="C591" s="269"/>
      <c r="D591" s="269">
        <v>0</v>
      </c>
      <c r="E591" s="270" t="str">
        <f t="shared" si="25"/>
        <v/>
      </c>
      <c r="F591" s="241" t="str">
        <f t="shared" si="26"/>
        <v>否</v>
      </c>
      <c r="G591" s="132" t="str">
        <f t="shared" si="27"/>
        <v>项</v>
      </c>
    </row>
    <row r="592" spans="1:7" ht="36" customHeight="1">
      <c r="A592" s="380" t="s">
        <v>1098</v>
      </c>
      <c r="B592" s="267" t="s">
        <v>1099</v>
      </c>
      <c r="C592" s="269"/>
      <c r="D592" s="269"/>
      <c r="E592" s="270"/>
      <c r="F592" s="241" t="str">
        <f t="shared" si="26"/>
        <v>否</v>
      </c>
      <c r="G592" s="132" t="str">
        <f t="shared" si="27"/>
        <v>项</v>
      </c>
    </row>
    <row r="593" spans="1:7" ht="36" customHeight="1">
      <c r="A593" s="379" t="s">
        <v>1100</v>
      </c>
      <c r="B593" s="263" t="s">
        <v>1101</v>
      </c>
      <c r="C593" s="269"/>
      <c r="D593" s="273"/>
      <c r="E593" s="274"/>
      <c r="F593" s="241" t="str">
        <f t="shared" si="26"/>
        <v>否</v>
      </c>
      <c r="G593" s="132" t="str">
        <f t="shared" si="27"/>
        <v>款</v>
      </c>
    </row>
    <row r="594" spans="1:7" ht="36" customHeight="1">
      <c r="A594" s="380" t="s">
        <v>1102</v>
      </c>
      <c r="B594" s="267" t="s">
        <v>1103</v>
      </c>
      <c r="C594" s="273"/>
      <c r="D594" s="269"/>
      <c r="E594" s="270"/>
      <c r="F594" s="241" t="str">
        <f t="shared" si="26"/>
        <v>否</v>
      </c>
      <c r="G594" s="132" t="str">
        <f t="shared" si="27"/>
        <v>项</v>
      </c>
    </row>
    <row r="595" spans="1:7" ht="36" customHeight="1">
      <c r="A595" s="380" t="s">
        <v>1104</v>
      </c>
      <c r="B595" s="267" t="s">
        <v>1105</v>
      </c>
      <c r="C595" s="269"/>
      <c r="D595" s="269"/>
      <c r="E595" s="270"/>
      <c r="F595" s="241" t="str">
        <f t="shared" si="26"/>
        <v>否</v>
      </c>
      <c r="G595" s="132" t="str">
        <f t="shared" si="27"/>
        <v>项</v>
      </c>
    </row>
    <row r="596" spans="1:7" ht="36" customHeight="1">
      <c r="A596" s="380" t="s">
        <v>1106</v>
      </c>
      <c r="B596" s="267" t="s">
        <v>1107</v>
      </c>
      <c r="C596" s="269"/>
      <c r="D596" s="269"/>
      <c r="E596" s="270"/>
      <c r="F596" s="241" t="str">
        <f t="shared" si="26"/>
        <v>否</v>
      </c>
      <c r="G596" s="132" t="str">
        <f t="shared" si="27"/>
        <v>项</v>
      </c>
    </row>
    <row r="597" spans="1:7" s="350" customFormat="1" ht="36" customHeight="1">
      <c r="A597" s="380" t="s">
        <v>1108</v>
      </c>
      <c r="B597" s="267" t="s">
        <v>1109</v>
      </c>
      <c r="C597" s="269"/>
      <c r="D597" s="269"/>
      <c r="E597" s="270"/>
      <c r="F597" s="241" t="str">
        <f t="shared" si="26"/>
        <v>否</v>
      </c>
      <c r="G597" s="132" t="str">
        <f t="shared" si="27"/>
        <v>项</v>
      </c>
    </row>
    <row r="598" spans="1:7" ht="36" customHeight="1">
      <c r="A598" s="380" t="s">
        <v>1110</v>
      </c>
      <c r="B598" s="267" t="s">
        <v>1111</v>
      </c>
      <c r="C598" s="269"/>
      <c r="D598" s="269">
        <v>0</v>
      </c>
      <c r="E598" s="270" t="str">
        <f t="shared" si="25"/>
        <v/>
      </c>
      <c r="F598" s="241" t="str">
        <f t="shared" si="26"/>
        <v>否</v>
      </c>
      <c r="G598" s="132" t="str">
        <f t="shared" si="27"/>
        <v>项</v>
      </c>
    </row>
    <row r="599" spans="1:7" ht="36" customHeight="1">
      <c r="A599" s="380" t="s">
        <v>1112</v>
      </c>
      <c r="B599" s="267" t="s">
        <v>1113</v>
      </c>
      <c r="C599" s="269"/>
      <c r="D599" s="269">
        <v>0</v>
      </c>
      <c r="E599" s="270" t="str">
        <f t="shared" si="25"/>
        <v/>
      </c>
      <c r="F599" s="241" t="str">
        <f t="shared" si="26"/>
        <v>否</v>
      </c>
      <c r="G599" s="132" t="str">
        <f t="shared" si="27"/>
        <v>项</v>
      </c>
    </row>
    <row r="600" spans="1:7" ht="36" customHeight="1">
      <c r="A600" s="380" t="s">
        <v>1114</v>
      </c>
      <c r="B600" s="267" t="s">
        <v>1115</v>
      </c>
      <c r="C600" s="273"/>
      <c r="D600" s="269"/>
      <c r="E600" s="270"/>
      <c r="F600" s="241" t="str">
        <f t="shared" si="26"/>
        <v>否</v>
      </c>
      <c r="G600" s="132" t="str">
        <f t="shared" si="27"/>
        <v>项</v>
      </c>
    </row>
    <row r="601" spans="1:7" ht="36" customHeight="1">
      <c r="A601" s="379" t="s">
        <v>1116</v>
      </c>
      <c r="B601" s="263" t="s">
        <v>1117</v>
      </c>
      <c r="C601" s="269"/>
      <c r="D601" s="273"/>
      <c r="E601" s="274"/>
      <c r="F601" s="241" t="str">
        <f t="shared" si="26"/>
        <v>否</v>
      </c>
      <c r="G601" s="132" t="str">
        <f t="shared" si="27"/>
        <v>款</v>
      </c>
    </row>
    <row r="602" spans="1:7" s="350" customFormat="1" ht="36" customHeight="1">
      <c r="A602" s="380" t="s">
        <v>1118</v>
      </c>
      <c r="B602" s="267" t="s">
        <v>1119</v>
      </c>
      <c r="C602" s="269"/>
      <c r="D602" s="269"/>
      <c r="E602" s="270"/>
      <c r="F602" s="241" t="str">
        <f t="shared" si="26"/>
        <v>否</v>
      </c>
      <c r="G602" s="132" t="str">
        <f t="shared" si="27"/>
        <v>项</v>
      </c>
    </row>
    <row r="603" spans="1:7" ht="36" customHeight="1">
      <c r="A603" s="380" t="s">
        <v>1120</v>
      </c>
      <c r="B603" s="267" t="s">
        <v>1121</v>
      </c>
      <c r="C603" s="273"/>
      <c r="D603" s="269"/>
      <c r="E603" s="270"/>
      <c r="F603" s="241" t="str">
        <f t="shared" si="26"/>
        <v>否</v>
      </c>
      <c r="G603" s="132" t="str">
        <f t="shared" si="27"/>
        <v>项</v>
      </c>
    </row>
    <row r="604" spans="1:7" ht="36" customHeight="1">
      <c r="A604" s="380" t="s">
        <v>1122</v>
      </c>
      <c r="B604" s="267" t="s">
        <v>1123</v>
      </c>
      <c r="C604" s="269"/>
      <c r="D604" s="269"/>
      <c r="E604" s="270"/>
      <c r="F604" s="241" t="str">
        <f t="shared" si="26"/>
        <v>否</v>
      </c>
      <c r="G604" s="132" t="str">
        <f t="shared" si="27"/>
        <v>项</v>
      </c>
    </row>
    <row r="605" spans="1:7" ht="36" customHeight="1">
      <c r="A605" s="380" t="s">
        <v>1124</v>
      </c>
      <c r="B605" s="267" t="s">
        <v>1125</v>
      </c>
      <c r="C605" s="273"/>
      <c r="D605" s="269">
        <v>0</v>
      </c>
      <c r="E605" s="270" t="str">
        <f t="shared" si="25"/>
        <v/>
      </c>
      <c r="F605" s="241" t="str">
        <f t="shared" si="26"/>
        <v>否</v>
      </c>
      <c r="G605" s="132" t="str">
        <f t="shared" si="27"/>
        <v>项</v>
      </c>
    </row>
    <row r="606" spans="1:7" ht="36" customHeight="1">
      <c r="A606" s="380" t="s">
        <v>1126</v>
      </c>
      <c r="B606" s="267" t="s">
        <v>1127</v>
      </c>
      <c r="C606" s="269"/>
      <c r="D606" s="269"/>
      <c r="E606" s="270"/>
      <c r="F606" s="241" t="str">
        <f t="shared" si="26"/>
        <v>否</v>
      </c>
      <c r="G606" s="132" t="str">
        <f t="shared" si="27"/>
        <v>项</v>
      </c>
    </row>
    <row r="607" spans="1:7" ht="36" customHeight="1">
      <c r="A607" s="380" t="s">
        <v>1128</v>
      </c>
      <c r="B607" s="267" t="s">
        <v>1129</v>
      </c>
      <c r="C607" s="391"/>
      <c r="D607" s="269"/>
      <c r="E607" s="270"/>
      <c r="F607" s="241" t="str">
        <f t="shared" si="26"/>
        <v>否</v>
      </c>
      <c r="G607" s="132" t="str">
        <f t="shared" si="27"/>
        <v>项</v>
      </c>
    </row>
    <row r="608" spans="1:7" ht="36" customHeight="1">
      <c r="A608" s="379" t="s">
        <v>1130</v>
      </c>
      <c r="B608" s="263" t="s">
        <v>1131</v>
      </c>
      <c r="C608" s="391"/>
      <c r="D608" s="273"/>
      <c r="E608" s="274"/>
      <c r="F608" s="241" t="str">
        <f t="shared" si="26"/>
        <v>否</v>
      </c>
      <c r="G608" s="132" t="str">
        <f t="shared" si="27"/>
        <v>款</v>
      </c>
    </row>
    <row r="609" spans="1:7" ht="36" customHeight="1">
      <c r="A609" s="380" t="s">
        <v>1132</v>
      </c>
      <c r="B609" s="267" t="s">
        <v>1133</v>
      </c>
      <c r="C609" s="273"/>
      <c r="D609" s="269"/>
      <c r="E609" s="270"/>
      <c r="F609" s="241" t="str">
        <f t="shared" si="26"/>
        <v>否</v>
      </c>
      <c r="G609" s="132" t="str">
        <f t="shared" si="27"/>
        <v>项</v>
      </c>
    </row>
    <row r="610" spans="1:7" ht="36" customHeight="1">
      <c r="A610" s="380" t="s">
        <v>1134</v>
      </c>
      <c r="B610" s="267" t="s">
        <v>1135</v>
      </c>
      <c r="C610" s="273"/>
      <c r="D610" s="269">
        <v>0</v>
      </c>
      <c r="E610" s="270" t="str">
        <f t="shared" si="25"/>
        <v/>
      </c>
      <c r="F610" s="241" t="str">
        <f t="shared" si="26"/>
        <v>否</v>
      </c>
      <c r="G610" s="132" t="str">
        <f t="shared" si="27"/>
        <v>项</v>
      </c>
    </row>
    <row r="611" spans="1:7" ht="36" customHeight="1">
      <c r="A611" s="380" t="s">
        <v>1136</v>
      </c>
      <c r="B611" s="267" t="s">
        <v>1137</v>
      </c>
      <c r="C611" s="269"/>
      <c r="D611" s="269"/>
      <c r="E611" s="270"/>
      <c r="F611" s="241" t="str">
        <f t="shared" si="26"/>
        <v>否</v>
      </c>
      <c r="G611" s="132" t="str">
        <f t="shared" si="27"/>
        <v>项</v>
      </c>
    </row>
    <row r="612" spans="1:7" ht="36" customHeight="1">
      <c r="A612" s="380" t="s">
        <v>1138</v>
      </c>
      <c r="B612" s="267" t="s">
        <v>1139</v>
      </c>
      <c r="C612" s="269"/>
      <c r="D612" s="269"/>
      <c r="E612" s="270"/>
      <c r="F612" s="241" t="str">
        <f t="shared" si="26"/>
        <v>否</v>
      </c>
      <c r="G612" s="132" t="str">
        <f t="shared" si="27"/>
        <v>项</v>
      </c>
    </row>
    <row r="613" spans="1:7" ht="36" customHeight="1">
      <c r="A613" s="380" t="s">
        <v>1140</v>
      </c>
      <c r="B613" s="267" t="s">
        <v>1141</v>
      </c>
      <c r="C613" s="269"/>
      <c r="D613" s="269">
        <v>0</v>
      </c>
      <c r="E613" s="270" t="str">
        <f t="shared" si="25"/>
        <v/>
      </c>
      <c r="F613" s="241" t="str">
        <f t="shared" si="26"/>
        <v>否</v>
      </c>
      <c r="G613" s="132" t="str">
        <f t="shared" si="27"/>
        <v>项</v>
      </c>
    </row>
    <row r="614" spans="1:7" ht="36" customHeight="1">
      <c r="A614" s="380" t="s">
        <v>1142</v>
      </c>
      <c r="B614" s="267" t="s">
        <v>1143</v>
      </c>
      <c r="C614" s="269"/>
      <c r="D614" s="269">
        <v>0</v>
      </c>
      <c r="E614" s="270" t="str">
        <f t="shared" si="25"/>
        <v/>
      </c>
      <c r="F614" s="241" t="str">
        <f t="shared" si="26"/>
        <v>否</v>
      </c>
      <c r="G614" s="132" t="str">
        <f t="shared" si="27"/>
        <v>项</v>
      </c>
    </row>
    <row r="615" spans="1:7" ht="36" customHeight="1">
      <c r="A615" s="380" t="s">
        <v>1144</v>
      </c>
      <c r="B615" s="267" t="s">
        <v>1145</v>
      </c>
      <c r="C615" s="269"/>
      <c r="D615" s="269">
        <v>0</v>
      </c>
      <c r="E615" s="270" t="str">
        <f t="shared" si="25"/>
        <v/>
      </c>
      <c r="F615" s="241" t="str">
        <f t="shared" si="26"/>
        <v>否</v>
      </c>
      <c r="G615" s="132" t="str">
        <f t="shared" si="27"/>
        <v>项</v>
      </c>
    </row>
    <row r="616" spans="1:7" ht="36" customHeight="1">
      <c r="A616" s="379" t="s">
        <v>1146</v>
      </c>
      <c r="B616" s="263" t="s">
        <v>1147</v>
      </c>
      <c r="C616" s="269"/>
      <c r="D616" s="273"/>
      <c r="E616" s="274"/>
      <c r="F616" s="241" t="str">
        <f t="shared" si="26"/>
        <v>否</v>
      </c>
      <c r="G616" s="132" t="str">
        <f t="shared" si="27"/>
        <v>款</v>
      </c>
    </row>
    <row r="617" spans="1:7" ht="36" customHeight="1">
      <c r="A617" s="380" t="s">
        <v>1148</v>
      </c>
      <c r="B617" s="267" t="s">
        <v>138</v>
      </c>
      <c r="C617" s="269"/>
      <c r="D617" s="269"/>
      <c r="E617" s="270"/>
      <c r="F617" s="241" t="str">
        <f t="shared" si="26"/>
        <v>否</v>
      </c>
      <c r="G617" s="132" t="str">
        <f t="shared" si="27"/>
        <v>项</v>
      </c>
    </row>
    <row r="618" spans="1:7" ht="36" customHeight="1">
      <c r="A618" s="380" t="s">
        <v>1149</v>
      </c>
      <c r="B618" s="267" t="s">
        <v>140</v>
      </c>
      <c r="C618" s="269"/>
      <c r="D618" s="269">
        <v>0</v>
      </c>
      <c r="E618" s="270" t="str">
        <f t="shared" si="25"/>
        <v/>
      </c>
      <c r="F618" s="241" t="str">
        <f t="shared" si="26"/>
        <v>否</v>
      </c>
      <c r="G618" s="132" t="str">
        <f t="shared" si="27"/>
        <v>项</v>
      </c>
    </row>
    <row r="619" spans="1:7" ht="36" customHeight="1">
      <c r="A619" s="380" t="s">
        <v>1150</v>
      </c>
      <c r="B619" s="267" t="s">
        <v>142</v>
      </c>
      <c r="C619" s="269"/>
      <c r="D619" s="269"/>
      <c r="E619" s="270"/>
      <c r="F619" s="241" t="str">
        <f t="shared" si="26"/>
        <v>否</v>
      </c>
      <c r="G619" s="132" t="str">
        <f t="shared" si="27"/>
        <v>项</v>
      </c>
    </row>
    <row r="620" spans="1:7" ht="36" customHeight="1">
      <c r="A620" s="380" t="s">
        <v>1151</v>
      </c>
      <c r="B620" s="267" t="s">
        <v>1152</v>
      </c>
      <c r="C620" s="269"/>
      <c r="D620" s="269"/>
      <c r="E620" s="270"/>
      <c r="F620" s="241" t="str">
        <f t="shared" si="26"/>
        <v>否</v>
      </c>
      <c r="G620" s="132" t="str">
        <f t="shared" si="27"/>
        <v>项</v>
      </c>
    </row>
    <row r="621" spans="1:7" ht="36" customHeight="1">
      <c r="A621" s="380" t="s">
        <v>1153</v>
      </c>
      <c r="B621" s="267" t="s">
        <v>1154</v>
      </c>
      <c r="C621" s="269"/>
      <c r="D621" s="269"/>
      <c r="E621" s="270"/>
      <c r="F621" s="241" t="str">
        <f t="shared" si="26"/>
        <v>否</v>
      </c>
      <c r="G621" s="132" t="str">
        <f t="shared" si="27"/>
        <v>项</v>
      </c>
    </row>
    <row r="622" spans="1:7" ht="36" customHeight="1">
      <c r="A622" s="380" t="s">
        <v>1155</v>
      </c>
      <c r="B622" s="267" t="s">
        <v>1156</v>
      </c>
      <c r="C622" s="269"/>
      <c r="D622" s="269"/>
      <c r="E622" s="270"/>
      <c r="F622" s="241" t="str">
        <f t="shared" si="26"/>
        <v>否</v>
      </c>
      <c r="G622" s="132" t="str">
        <f t="shared" si="27"/>
        <v>项</v>
      </c>
    </row>
    <row r="623" spans="1:7" ht="36" customHeight="1">
      <c r="A623" s="380" t="s">
        <v>1157</v>
      </c>
      <c r="B623" s="267" t="s">
        <v>1158</v>
      </c>
      <c r="C623" s="269"/>
      <c r="D623" s="269">
        <v>0</v>
      </c>
      <c r="E623" s="270" t="str">
        <f t="shared" si="25"/>
        <v/>
      </c>
      <c r="F623" s="241" t="str">
        <f t="shared" si="26"/>
        <v>否</v>
      </c>
      <c r="G623" s="132" t="str">
        <f t="shared" si="27"/>
        <v>项</v>
      </c>
    </row>
    <row r="624" spans="1:7" ht="36" customHeight="1">
      <c r="A624" s="380" t="s">
        <v>1159</v>
      </c>
      <c r="B624" s="267" t="s">
        <v>1160</v>
      </c>
      <c r="C624" s="269"/>
      <c r="D624" s="269"/>
      <c r="E624" s="270"/>
      <c r="F624" s="241" t="str">
        <f t="shared" si="26"/>
        <v>否</v>
      </c>
      <c r="G624" s="132" t="str">
        <f t="shared" si="27"/>
        <v>项</v>
      </c>
    </row>
    <row r="625" spans="1:7" ht="36" customHeight="1">
      <c r="A625" s="379" t="s">
        <v>1161</v>
      </c>
      <c r="B625" s="263" t="s">
        <v>1162</v>
      </c>
      <c r="C625" s="269"/>
      <c r="D625" s="273"/>
      <c r="E625" s="274"/>
      <c r="F625" s="241" t="str">
        <f t="shared" si="26"/>
        <v>否</v>
      </c>
      <c r="G625" s="132" t="str">
        <f t="shared" si="27"/>
        <v>款</v>
      </c>
    </row>
    <row r="626" spans="1:7" ht="36" customHeight="1">
      <c r="A626" s="380" t="s">
        <v>1163</v>
      </c>
      <c r="B626" s="267" t="s">
        <v>138</v>
      </c>
      <c r="C626" s="269"/>
      <c r="D626" s="269"/>
      <c r="E626" s="270"/>
      <c r="F626" s="241" t="str">
        <f t="shared" si="26"/>
        <v>否</v>
      </c>
      <c r="G626" s="132" t="str">
        <f t="shared" si="27"/>
        <v>项</v>
      </c>
    </row>
    <row r="627" spans="1:7" ht="36" customHeight="1">
      <c r="A627" s="380" t="s">
        <v>1164</v>
      </c>
      <c r="B627" s="267" t="s">
        <v>140</v>
      </c>
      <c r="C627" s="269"/>
      <c r="D627" s="269">
        <v>0</v>
      </c>
      <c r="E627" s="270" t="str">
        <f t="shared" si="25"/>
        <v/>
      </c>
      <c r="F627" s="241" t="str">
        <f t="shared" si="26"/>
        <v>否</v>
      </c>
      <c r="G627" s="132" t="str">
        <f t="shared" si="27"/>
        <v>项</v>
      </c>
    </row>
    <row r="628" spans="1:7" ht="36" customHeight="1">
      <c r="A628" s="380" t="s">
        <v>1165</v>
      </c>
      <c r="B628" s="267" t="s">
        <v>142</v>
      </c>
      <c r="C628" s="269"/>
      <c r="D628" s="269">
        <v>0</v>
      </c>
      <c r="E628" s="270" t="str">
        <f t="shared" si="25"/>
        <v/>
      </c>
      <c r="F628" s="241" t="str">
        <f t="shared" si="26"/>
        <v>否</v>
      </c>
      <c r="G628" s="132" t="str">
        <f t="shared" si="27"/>
        <v>项</v>
      </c>
    </row>
    <row r="629" spans="1:7" ht="36" customHeight="1">
      <c r="A629" s="380" t="s">
        <v>1166</v>
      </c>
      <c r="B629" s="267" t="s">
        <v>1167</v>
      </c>
      <c r="C629" s="269"/>
      <c r="D629" s="269"/>
      <c r="E629" s="270"/>
      <c r="F629" s="241" t="str">
        <f t="shared" si="26"/>
        <v>否</v>
      </c>
      <c r="G629" s="132" t="str">
        <f t="shared" si="27"/>
        <v>项</v>
      </c>
    </row>
    <row r="630" spans="1:7" ht="36" customHeight="1">
      <c r="A630" s="379" t="s">
        <v>1168</v>
      </c>
      <c r="B630" s="263" t="s">
        <v>1169</v>
      </c>
      <c r="C630" s="273"/>
      <c r="D630" s="273">
        <f>SUM(D631:D632)</f>
        <v>0</v>
      </c>
      <c r="E630" s="274" t="str">
        <f t="shared" si="25"/>
        <v/>
      </c>
      <c r="F630" s="241" t="str">
        <f t="shared" si="26"/>
        <v>否</v>
      </c>
      <c r="G630" s="132" t="str">
        <f t="shared" si="27"/>
        <v>款</v>
      </c>
    </row>
    <row r="631" spans="1:7" ht="36" customHeight="1">
      <c r="A631" s="380" t="s">
        <v>1170</v>
      </c>
      <c r="B631" s="267" t="s">
        <v>1171</v>
      </c>
      <c r="C631" s="269"/>
      <c r="D631" s="269">
        <v>0</v>
      </c>
      <c r="E631" s="270" t="str">
        <f t="shared" si="25"/>
        <v/>
      </c>
      <c r="F631" s="241" t="str">
        <f t="shared" si="26"/>
        <v>否</v>
      </c>
      <c r="G631" s="132" t="str">
        <f t="shared" si="27"/>
        <v>项</v>
      </c>
    </row>
    <row r="632" spans="1:7" ht="36" customHeight="1">
      <c r="A632" s="380" t="s">
        <v>1172</v>
      </c>
      <c r="B632" s="267" t="s">
        <v>1173</v>
      </c>
      <c r="C632" s="269"/>
      <c r="D632" s="269">
        <v>0</v>
      </c>
      <c r="E632" s="270" t="str">
        <f t="shared" si="25"/>
        <v/>
      </c>
      <c r="F632" s="241" t="str">
        <f t="shared" si="26"/>
        <v>否</v>
      </c>
      <c r="G632" s="132" t="str">
        <f t="shared" si="27"/>
        <v>项</v>
      </c>
    </row>
    <row r="633" spans="1:7" ht="36" customHeight="1">
      <c r="A633" s="379" t="s">
        <v>1174</v>
      </c>
      <c r="B633" s="263" t="s">
        <v>1175</v>
      </c>
      <c r="C633" s="269"/>
      <c r="D633" s="273"/>
      <c r="E633" s="274"/>
      <c r="F633" s="241" t="str">
        <f t="shared" si="26"/>
        <v>否</v>
      </c>
      <c r="G633" s="132" t="str">
        <f t="shared" si="27"/>
        <v>款</v>
      </c>
    </row>
    <row r="634" spans="1:7" ht="36" customHeight="1">
      <c r="A634" s="380" t="s">
        <v>1176</v>
      </c>
      <c r="B634" s="267" t="s">
        <v>1177</v>
      </c>
      <c r="C634" s="269"/>
      <c r="D634" s="269">
        <v>0</v>
      </c>
      <c r="E634" s="270" t="str">
        <f t="shared" si="25"/>
        <v/>
      </c>
      <c r="F634" s="241" t="str">
        <f t="shared" si="26"/>
        <v>否</v>
      </c>
      <c r="G634" s="132" t="str">
        <f t="shared" si="27"/>
        <v>项</v>
      </c>
    </row>
    <row r="635" spans="1:7" ht="36" customHeight="1">
      <c r="A635" s="380" t="s">
        <v>1178</v>
      </c>
      <c r="B635" s="267" t="s">
        <v>1179</v>
      </c>
      <c r="C635" s="273"/>
      <c r="D635" s="269"/>
      <c r="E635" s="270"/>
      <c r="F635" s="241" t="str">
        <f t="shared" si="26"/>
        <v>否</v>
      </c>
      <c r="G635" s="132" t="str">
        <f t="shared" si="27"/>
        <v>项</v>
      </c>
    </row>
    <row r="636" spans="1:7" ht="36" customHeight="1">
      <c r="A636" s="379" t="s">
        <v>1180</v>
      </c>
      <c r="B636" s="263" t="s">
        <v>1181</v>
      </c>
      <c r="C636" s="269"/>
      <c r="D636" s="273">
        <f>SUM(D637:D638)</f>
        <v>0</v>
      </c>
      <c r="E636" s="274" t="str">
        <f t="shared" si="25"/>
        <v/>
      </c>
      <c r="F636" s="241" t="str">
        <f t="shared" si="26"/>
        <v>否</v>
      </c>
      <c r="G636" s="132" t="str">
        <f t="shared" si="27"/>
        <v>款</v>
      </c>
    </row>
    <row r="637" spans="1:7" ht="36" customHeight="1">
      <c r="A637" s="380" t="s">
        <v>1182</v>
      </c>
      <c r="B637" s="267" t="s">
        <v>1183</v>
      </c>
      <c r="C637" s="269"/>
      <c r="D637" s="269">
        <v>0</v>
      </c>
      <c r="E637" s="270" t="str">
        <f t="shared" si="25"/>
        <v/>
      </c>
      <c r="F637" s="241" t="str">
        <f t="shared" si="26"/>
        <v>否</v>
      </c>
      <c r="G637" s="132" t="str">
        <f t="shared" si="27"/>
        <v>项</v>
      </c>
    </row>
    <row r="638" spans="1:7" ht="36" customHeight="1">
      <c r="A638" s="380" t="s">
        <v>1184</v>
      </c>
      <c r="B638" s="267" t="s">
        <v>1185</v>
      </c>
      <c r="C638" s="269"/>
      <c r="D638" s="269">
        <v>0</v>
      </c>
      <c r="E638" s="270" t="str">
        <f t="shared" si="25"/>
        <v/>
      </c>
      <c r="F638" s="241" t="str">
        <f t="shared" si="26"/>
        <v>否</v>
      </c>
      <c r="G638" s="132" t="str">
        <f t="shared" si="27"/>
        <v>项</v>
      </c>
    </row>
    <row r="639" spans="1:7" ht="36" customHeight="1">
      <c r="A639" s="379" t="s">
        <v>1186</v>
      </c>
      <c r="B639" s="263" t="s">
        <v>1187</v>
      </c>
      <c r="C639" s="273"/>
      <c r="D639" s="273">
        <f>SUM(D640:D641)</f>
        <v>0</v>
      </c>
      <c r="E639" s="274" t="str">
        <f t="shared" si="25"/>
        <v/>
      </c>
      <c r="F639" s="241" t="str">
        <f t="shared" si="26"/>
        <v>否</v>
      </c>
      <c r="G639" s="132" t="str">
        <f t="shared" si="27"/>
        <v>款</v>
      </c>
    </row>
    <row r="640" spans="1:7" ht="36" customHeight="1">
      <c r="A640" s="380" t="s">
        <v>1188</v>
      </c>
      <c r="B640" s="267" t="s">
        <v>1189</v>
      </c>
      <c r="C640" s="269"/>
      <c r="D640" s="269">
        <v>0</v>
      </c>
      <c r="E640" s="270" t="str">
        <f t="shared" si="25"/>
        <v/>
      </c>
      <c r="F640" s="241" t="str">
        <f t="shared" si="26"/>
        <v>否</v>
      </c>
      <c r="G640" s="132" t="str">
        <f t="shared" si="27"/>
        <v>项</v>
      </c>
    </row>
    <row r="641" spans="1:7" ht="36" customHeight="1">
      <c r="A641" s="380" t="s">
        <v>1190</v>
      </c>
      <c r="B641" s="267" t="s">
        <v>1191</v>
      </c>
      <c r="C641" s="383"/>
      <c r="D641" s="269">
        <v>0</v>
      </c>
      <c r="E641" s="270" t="str">
        <f t="shared" si="25"/>
        <v/>
      </c>
      <c r="F641" s="241" t="str">
        <f t="shared" si="26"/>
        <v>否</v>
      </c>
      <c r="G641" s="132" t="str">
        <f t="shared" si="27"/>
        <v>项</v>
      </c>
    </row>
    <row r="642" spans="1:7" ht="36" customHeight="1">
      <c r="A642" s="379" t="s">
        <v>1192</v>
      </c>
      <c r="B642" s="263" t="s">
        <v>1193</v>
      </c>
      <c r="C642" s="273"/>
      <c r="D642" s="273">
        <f>SUM(D643:D644)</f>
        <v>0</v>
      </c>
      <c r="E642" s="274" t="str">
        <f t="shared" si="25"/>
        <v/>
      </c>
      <c r="F642" s="241" t="str">
        <f t="shared" si="26"/>
        <v>否</v>
      </c>
      <c r="G642" s="132" t="str">
        <f t="shared" si="27"/>
        <v>款</v>
      </c>
    </row>
    <row r="643" spans="1:7" ht="36" customHeight="1">
      <c r="A643" s="380" t="s">
        <v>1194</v>
      </c>
      <c r="B643" s="267" t="s">
        <v>1195</v>
      </c>
      <c r="C643" s="273"/>
      <c r="D643" s="269">
        <v>0</v>
      </c>
      <c r="E643" s="270" t="str">
        <f t="shared" si="25"/>
        <v/>
      </c>
      <c r="F643" s="241" t="str">
        <f t="shared" si="26"/>
        <v>否</v>
      </c>
      <c r="G643" s="132" t="str">
        <f t="shared" si="27"/>
        <v>项</v>
      </c>
    </row>
    <row r="644" spans="1:7" ht="36" customHeight="1">
      <c r="A644" s="380" t="s">
        <v>1196</v>
      </c>
      <c r="B644" s="267" t="s">
        <v>1197</v>
      </c>
      <c r="C644" s="269"/>
      <c r="D644" s="269">
        <v>0</v>
      </c>
      <c r="E644" s="270" t="str">
        <f t="shared" si="25"/>
        <v/>
      </c>
      <c r="F644" s="241" t="str">
        <f t="shared" ref="F644:F707" si="28">IF(LEN(A644)=3,"是",IF(B644&lt;&gt;"",IF(SUM(C644:D644)&lt;&gt;0,"是","否"),"是"))</f>
        <v>否</v>
      </c>
      <c r="G644" s="132" t="str">
        <f t="shared" ref="G644:G707" si="29">IF(LEN(A644)=3,"类",IF(LEN(A644)=5,"款","项"))</f>
        <v>项</v>
      </c>
    </row>
    <row r="645" spans="1:7" ht="36" customHeight="1">
      <c r="A645" s="379" t="s">
        <v>1198</v>
      </c>
      <c r="B645" s="263" t="s">
        <v>1199</v>
      </c>
      <c r="C645" s="269"/>
      <c r="D645" s="273"/>
      <c r="E645" s="274"/>
      <c r="F645" s="241" t="str">
        <f t="shared" si="28"/>
        <v>否</v>
      </c>
      <c r="G645" s="132" t="str">
        <f t="shared" si="29"/>
        <v>款</v>
      </c>
    </row>
    <row r="646" spans="1:7" ht="36" customHeight="1">
      <c r="A646" s="380" t="s">
        <v>1200</v>
      </c>
      <c r="B646" s="267" t="s">
        <v>1201</v>
      </c>
      <c r="C646" s="269"/>
      <c r="D646" s="269"/>
      <c r="E646" s="270"/>
      <c r="F646" s="241" t="str">
        <f t="shared" si="28"/>
        <v>否</v>
      </c>
      <c r="G646" s="132" t="str">
        <f t="shared" si="29"/>
        <v>项</v>
      </c>
    </row>
    <row r="647" spans="1:7" ht="36" customHeight="1">
      <c r="A647" s="380" t="s">
        <v>1202</v>
      </c>
      <c r="B647" s="267" t="s">
        <v>1203</v>
      </c>
      <c r="C647" s="269"/>
      <c r="D647" s="269">
        <v>0</v>
      </c>
      <c r="E647" s="270" t="str">
        <f t="shared" ref="E647:E653" si="30">IF(C647&gt;0,D647/C647-1,IF(C647&lt;0,-(D647/C647-1),""))</f>
        <v/>
      </c>
      <c r="F647" s="241" t="str">
        <f t="shared" si="28"/>
        <v>否</v>
      </c>
      <c r="G647" s="132" t="str">
        <f t="shared" si="29"/>
        <v>项</v>
      </c>
    </row>
    <row r="648" spans="1:7" ht="36" customHeight="1">
      <c r="A648" s="380" t="s">
        <v>1204</v>
      </c>
      <c r="B648" s="267" t="s">
        <v>1205</v>
      </c>
      <c r="C648" s="273"/>
      <c r="D648" s="269">
        <v>0</v>
      </c>
      <c r="E648" s="270" t="str">
        <f t="shared" si="30"/>
        <v/>
      </c>
      <c r="F648" s="241" t="str">
        <f t="shared" si="28"/>
        <v>否</v>
      </c>
      <c r="G648" s="132" t="str">
        <f t="shared" si="29"/>
        <v>项</v>
      </c>
    </row>
    <row r="649" spans="1:7" ht="36" customHeight="1">
      <c r="A649" s="379" t="s">
        <v>1206</v>
      </c>
      <c r="B649" s="263" t="s">
        <v>1207</v>
      </c>
      <c r="C649" s="269"/>
      <c r="D649" s="273">
        <f>SUM(D650:D653)</f>
        <v>0</v>
      </c>
      <c r="E649" s="274" t="str">
        <f t="shared" si="30"/>
        <v/>
      </c>
      <c r="F649" s="241" t="str">
        <f t="shared" si="28"/>
        <v>否</v>
      </c>
      <c r="G649" s="132" t="str">
        <f t="shared" si="29"/>
        <v>款</v>
      </c>
    </row>
    <row r="650" spans="1:7" ht="36" customHeight="1">
      <c r="A650" s="380" t="s">
        <v>1208</v>
      </c>
      <c r="B650" s="267" t="s">
        <v>1209</v>
      </c>
      <c r="C650" s="269"/>
      <c r="D650" s="269">
        <v>0</v>
      </c>
      <c r="E650" s="270" t="str">
        <f t="shared" si="30"/>
        <v/>
      </c>
      <c r="F650" s="241" t="str">
        <f t="shared" si="28"/>
        <v>否</v>
      </c>
      <c r="G650" s="132" t="str">
        <f t="shared" si="29"/>
        <v>项</v>
      </c>
    </row>
    <row r="651" spans="1:7" ht="36" customHeight="1">
      <c r="A651" s="380" t="s">
        <v>1210</v>
      </c>
      <c r="B651" s="267" t="s">
        <v>1211</v>
      </c>
      <c r="C651" s="269"/>
      <c r="D651" s="269">
        <v>0</v>
      </c>
      <c r="E651" s="270" t="str">
        <f t="shared" si="30"/>
        <v/>
      </c>
      <c r="F651" s="241" t="str">
        <f t="shared" si="28"/>
        <v>否</v>
      </c>
      <c r="G651" s="132" t="str">
        <f t="shared" si="29"/>
        <v>项</v>
      </c>
    </row>
    <row r="652" spans="1:7" ht="36" customHeight="1">
      <c r="A652" s="380" t="s">
        <v>1212</v>
      </c>
      <c r="B652" s="267" t="s">
        <v>1213</v>
      </c>
      <c r="C652" s="269"/>
      <c r="D652" s="269">
        <v>0</v>
      </c>
      <c r="E652" s="270" t="str">
        <f t="shared" si="30"/>
        <v/>
      </c>
      <c r="F652" s="241" t="str">
        <f t="shared" si="28"/>
        <v>否</v>
      </c>
      <c r="G652" s="132" t="str">
        <f t="shared" si="29"/>
        <v>项</v>
      </c>
    </row>
    <row r="653" spans="1:7" ht="36" customHeight="1">
      <c r="A653" s="380" t="s">
        <v>1214</v>
      </c>
      <c r="B653" s="267" t="s">
        <v>1215</v>
      </c>
      <c r="C653" s="269"/>
      <c r="D653" s="269">
        <v>0</v>
      </c>
      <c r="E653" s="270" t="str">
        <f t="shared" si="30"/>
        <v/>
      </c>
      <c r="F653" s="241" t="str">
        <f t="shared" si="28"/>
        <v>否</v>
      </c>
      <c r="G653" s="132" t="str">
        <f t="shared" si="29"/>
        <v>项</v>
      </c>
    </row>
    <row r="654" spans="1:7" ht="36" customHeight="1">
      <c r="A654" s="379" t="s">
        <v>1216</v>
      </c>
      <c r="B654" s="263" t="s">
        <v>1217</v>
      </c>
      <c r="C654" s="269"/>
      <c r="D654" s="273"/>
      <c r="E654" s="274"/>
      <c r="F654" s="241" t="str">
        <f t="shared" si="28"/>
        <v>否</v>
      </c>
      <c r="G654" s="132" t="str">
        <f t="shared" si="29"/>
        <v>款</v>
      </c>
    </row>
    <row r="655" spans="1:7" ht="36" customHeight="1">
      <c r="A655" s="380" t="s">
        <v>1218</v>
      </c>
      <c r="B655" s="267" t="s">
        <v>138</v>
      </c>
      <c r="C655" s="273"/>
      <c r="D655" s="269"/>
      <c r="E655" s="270"/>
      <c r="F655" s="241" t="str">
        <f t="shared" si="28"/>
        <v>否</v>
      </c>
      <c r="G655" s="132" t="str">
        <f t="shared" si="29"/>
        <v>项</v>
      </c>
    </row>
    <row r="656" spans="1:7" ht="36" customHeight="1">
      <c r="A656" s="380" t="s">
        <v>1219</v>
      </c>
      <c r="B656" s="267" t="s">
        <v>140</v>
      </c>
      <c r="C656" s="269"/>
      <c r="D656" s="269"/>
      <c r="E656" s="270"/>
      <c r="F656" s="241" t="str">
        <f t="shared" si="28"/>
        <v>否</v>
      </c>
      <c r="G656" s="132" t="str">
        <f t="shared" si="29"/>
        <v>项</v>
      </c>
    </row>
    <row r="657" spans="1:7" ht="36" customHeight="1">
      <c r="A657" s="380" t="s">
        <v>1220</v>
      </c>
      <c r="B657" s="267" t="s">
        <v>142</v>
      </c>
      <c r="C657" s="273"/>
      <c r="D657" s="269">
        <v>0</v>
      </c>
      <c r="E657" s="270" t="str">
        <f>IF(C657&gt;0,D657/C657-1,IF(C657&lt;0,-(D657/C657-1),""))</f>
        <v/>
      </c>
      <c r="F657" s="241" t="str">
        <f t="shared" si="28"/>
        <v>否</v>
      </c>
      <c r="G657" s="132" t="str">
        <f t="shared" si="29"/>
        <v>项</v>
      </c>
    </row>
    <row r="658" spans="1:7" ht="36" customHeight="1">
      <c r="A658" s="380" t="s">
        <v>1221</v>
      </c>
      <c r="B658" s="267" t="s">
        <v>1222</v>
      </c>
      <c r="C658" s="269"/>
      <c r="D658" s="269"/>
      <c r="E658" s="270"/>
      <c r="F658" s="241" t="str">
        <f t="shared" si="28"/>
        <v>否</v>
      </c>
      <c r="G658" s="132" t="str">
        <f t="shared" si="29"/>
        <v>项</v>
      </c>
    </row>
    <row r="659" spans="1:7" ht="36" customHeight="1">
      <c r="A659" s="380" t="s">
        <v>1223</v>
      </c>
      <c r="B659" s="267" t="s">
        <v>1224</v>
      </c>
      <c r="C659" s="269"/>
      <c r="D659" s="269"/>
      <c r="E659" s="270"/>
      <c r="F659" s="241" t="str">
        <f t="shared" si="28"/>
        <v>否</v>
      </c>
      <c r="G659" s="132" t="str">
        <f t="shared" si="29"/>
        <v>项</v>
      </c>
    </row>
    <row r="660" spans="1:7" ht="36" customHeight="1">
      <c r="A660" s="380" t="s">
        <v>1225</v>
      </c>
      <c r="B660" s="267" t="s">
        <v>156</v>
      </c>
      <c r="C660" s="269"/>
      <c r="D660" s="269"/>
      <c r="E660" s="270"/>
      <c r="F660" s="241" t="str">
        <f t="shared" si="28"/>
        <v>否</v>
      </c>
      <c r="G660" s="132" t="str">
        <f t="shared" si="29"/>
        <v>项</v>
      </c>
    </row>
    <row r="661" spans="1:7" ht="36" customHeight="1">
      <c r="A661" s="380" t="s">
        <v>1226</v>
      </c>
      <c r="B661" s="267" t="s">
        <v>1227</v>
      </c>
      <c r="C661" s="269"/>
      <c r="D661" s="269"/>
      <c r="E661" s="270"/>
      <c r="F661" s="241" t="str">
        <f t="shared" si="28"/>
        <v>否</v>
      </c>
      <c r="G661" s="132" t="str">
        <f t="shared" si="29"/>
        <v>项</v>
      </c>
    </row>
    <row r="662" spans="1:7" ht="36" customHeight="1">
      <c r="A662" s="379" t="s">
        <v>1228</v>
      </c>
      <c r="B662" s="263" t="s">
        <v>1229</v>
      </c>
      <c r="C662" s="269"/>
      <c r="D662" s="273">
        <f>SUM(D663:D664)</f>
        <v>0</v>
      </c>
      <c r="E662" s="274" t="str">
        <f>IF(C662&gt;0,D662/C662-1,IF(C662&lt;0,-(D662/C662-1),""))</f>
        <v/>
      </c>
      <c r="F662" s="241" t="str">
        <f t="shared" si="28"/>
        <v>否</v>
      </c>
      <c r="G662" s="132" t="str">
        <f t="shared" si="29"/>
        <v>款</v>
      </c>
    </row>
    <row r="663" spans="1:7" ht="36" customHeight="1">
      <c r="A663" s="380" t="s">
        <v>1230</v>
      </c>
      <c r="B663" s="267" t="s">
        <v>1231</v>
      </c>
      <c r="C663" s="269"/>
      <c r="D663" s="269">
        <v>0</v>
      </c>
      <c r="E663" s="270" t="str">
        <f>IF(C663&gt;0,D663/C663-1,IF(C663&lt;0,-(D663/C663-1),""))</f>
        <v/>
      </c>
      <c r="F663" s="241" t="str">
        <f t="shared" si="28"/>
        <v>否</v>
      </c>
      <c r="G663" s="132" t="str">
        <f t="shared" si="29"/>
        <v>项</v>
      </c>
    </row>
    <row r="664" spans="1:7" ht="36" customHeight="1">
      <c r="A664" s="380" t="s">
        <v>1232</v>
      </c>
      <c r="B664" s="267" t="s">
        <v>1233</v>
      </c>
      <c r="C664" s="269"/>
      <c r="D664" s="269">
        <v>0</v>
      </c>
      <c r="E664" s="270" t="str">
        <f>IF(C664&gt;0,D664/C664-1,IF(C664&lt;0,-(D664/C664-1),""))</f>
        <v/>
      </c>
      <c r="F664" s="241" t="str">
        <f t="shared" si="28"/>
        <v>否</v>
      </c>
      <c r="G664" s="132" t="str">
        <f t="shared" si="29"/>
        <v>项</v>
      </c>
    </row>
    <row r="665" spans="1:7" ht="36" customHeight="1">
      <c r="A665" s="379" t="s">
        <v>1234</v>
      </c>
      <c r="B665" s="263" t="s">
        <v>1235</v>
      </c>
      <c r="C665" s="269"/>
      <c r="D665" s="273"/>
      <c r="E665" s="274"/>
      <c r="F665" s="241" t="str">
        <f t="shared" si="28"/>
        <v>否</v>
      </c>
      <c r="G665" s="132" t="str">
        <f t="shared" si="29"/>
        <v>款</v>
      </c>
    </row>
    <row r="666" spans="1:7" ht="36" customHeight="1">
      <c r="A666" s="267">
        <v>2089999</v>
      </c>
      <c r="B666" s="267" t="s">
        <v>1236</v>
      </c>
      <c r="C666" s="273"/>
      <c r="D666" s="269"/>
      <c r="E666" s="270"/>
      <c r="F666" s="241" t="str">
        <f t="shared" si="28"/>
        <v>否</v>
      </c>
      <c r="G666" s="132" t="str">
        <f t="shared" si="29"/>
        <v>项</v>
      </c>
    </row>
    <row r="667" spans="1:7" ht="36" customHeight="1">
      <c r="A667" s="263" t="s">
        <v>1237</v>
      </c>
      <c r="B667" s="385" t="s">
        <v>518</v>
      </c>
      <c r="C667" s="269"/>
      <c r="D667" s="391"/>
      <c r="E667" s="274"/>
      <c r="F667" s="241" t="str">
        <f t="shared" si="28"/>
        <v>否</v>
      </c>
      <c r="G667" s="132" t="str">
        <f t="shared" si="29"/>
        <v>项</v>
      </c>
    </row>
    <row r="668" spans="1:7" ht="36" customHeight="1">
      <c r="A668" s="263" t="s">
        <v>1238</v>
      </c>
      <c r="B668" s="385" t="s">
        <v>1239</v>
      </c>
      <c r="C668" s="269"/>
      <c r="D668" s="391"/>
      <c r="E668" s="274"/>
      <c r="F668" s="241" t="str">
        <f t="shared" si="28"/>
        <v>否</v>
      </c>
      <c r="G668" s="132" t="str">
        <f t="shared" si="29"/>
        <v>项</v>
      </c>
    </row>
    <row r="669" spans="1:7" ht="36" customHeight="1">
      <c r="A669" s="379" t="s">
        <v>84</v>
      </c>
      <c r="B669" s="263" t="s">
        <v>85</v>
      </c>
      <c r="C669" s="273"/>
      <c r="D669" s="273"/>
      <c r="E669" s="274"/>
      <c r="F669" s="241" t="str">
        <f t="shared" si="28"/>
        <v>是</v>
      </c>
      <c r="G669" s="132" t="str">
        <f t="shared" si="29"/>
        <v>类</v>
      </c>
    </row>
    <row r="670" spans="1:7" ht="36" customHeight="1">
      <c r="A670" s="379" t="s">
        <v>1240</v>
      </c>
      <c r="B670" s="263" t="s">
        <v>1241</v>
      </c>
      <c r="C670" s="269"/>
      <c r="D670" s="273"/>
      <c r="E670" s="274"/>
      <c r="F670" s="241" t="str">
        <f t="shared" si="28"/>
        <v>否</v>
      </c>
      <c r="G670" s="132" t="str">
        <f t="shared" si="29"/>
        <v>款</v>
      </c>
    </row>
    <row r="671" spans="1:7" ht="36" customHeight="1">
      <c r="A671" s="380" t="s">
        <v>1242</v>
      </c>
      <c r="B671" s="267" t="s">
        <v>138</v>
      </c>
      <c r="C671" s="269"/>
      <c r="D671" s="269"/>
      <c r="E671" s="270"/>
      <c r="F671" s="241" t="str">
        <f t="shared" si="28"/>
        <v>否</v>
      </c>
      <c r="G671" s="132" t="str">
        <f t="shared" si="29"/>
        <v>项</v>
      </c>
    </row>
    <row r="672" spans="1:7" ht="36" customHeight="1">
      <c r="A672" s="380" t="s">
        <v>1243</v>
      </c>
      <c r="B672" s="267" t="s">
        <v>140</v>
      </c>
      <c r="C672" s="273"/>
      <c r="D672" s="269"/>
      <c r="E672" s="270"/>
      <c r="F672" s="241" t="str">
        <f t="shared" si="28"/>
        <v>否</v>
      </c>
      <c r="G672" s="132" t="str">
        <f t="shared" si="29"/>
        <v>项</v>
      </c>
    </row>
    <row r="673" spans="1:7" ht="36" customHeight="1">
      <c r="A673" s="380" t="s">
        <v>1244</v>
      </c>
      <c r="B673" s="267" t="s">
        <v>142</v>
      </c>
      <c r="C673" s="269"/>
      <c r="D673" s="269"/>
      <c r="E673" s="270"/>
      <c r="F673" s="241" t="str">
        <f t="shared" si="28"/>
        <v>否</v>
      </c>
      <c r="G673" s="132" t="str">
        <f t="shared" si="29"/>
        <v>项</v>
      </c>
    </row>
    <row r="674" spans="1:7" ht="36" customHeight="1">
      <c r="A674" s="380" t="s">
        <v>1245</v>
      </c>
      <c r="B674" s="267" t="s">
        <v>1246</v>
      </c>
      <c r="C674" s="393"/>
      <c r="D674" s="269"/>
      <c r="E674" s="270"/>
      <c r="F674" s="241" t="str">
        <f t="shared" si="28"/>
        <v>否</v>
      </c>
      <c r="G674" s="132" t="str">
        <f t="shared" si="29"/>
        <v>项</v>
      </c>
    </row>
    <row r="675" spans="1:7" ht="36" customHeight="1">
      <c r="A675" s="379" t="s">
        <v>1247</v>
      </c>
      <c r="B675" s="263" t="s">
        <v>1248</v>
      </c>
      <c r="C675" s="273"/>
      <c r="D675" s="273"/>
      <c r="E675" s="274"/>
      <c r="F675" s="241" t="str">
        <f t="shared" si="28"/>
        <v>否</v>
      </c>
      <c r="G675" s="132" t="str">
        <f t="shared" si="29"/>
        <v>款</v>
      </c>
    </row>
    <row r="676" spans="1:7" ht="36" customHeight="1">
      <c r="A676" s="380" t="s">
        <v>1249</v>
      </c>
      <c r="B676" s="267" t="s">
        <v>1250</v>
      </c>
      <c r="C676" s="273"/>
      <c r="D676" s="269"/>
      <c r="E676" s="270"/>
      <c r="F676" s="241" t="str">
        <f t="shared" si="28"/>
        <v>否</v>
      </c>
      <c r="G676" s="132" t="str">
        <f t="shared" si="29"/>
        <v>项</v>
      </c>
    </row>
    <row r="677" spans="1:7" ht="36" customHeight="1">
      <c r="A677" s="380" t="s">
        <v>1251</v>
      </c>
      <c r="B677" s="267" t="s">
        <v>1252</v>
      </c>
      <c r="C677" s="269"/>
      <c r="D677" s="269"/>
      <c r="E677" s="270"/>
      <c r="F677" s="241" t="str">
        <f t="shared" si="28"/>
        <v>否</v>
      </c>
      <c r="G677" s="132" t="str">
        <f t="shared" si="29"/>
        <v>项</v>
      </c>
    </row>
    <row r="678" spans="1:7" ht="36" customHeight="1">
      <c r="A678" s="380" t="s">
        <v>1253</v>
      </c>
      <c r="B678" s="267" t="s">
        <v>1254</v>
      </c>
      <c r="C678" s="269"/>
      <c r="D678" s="269"/>
      <c r="E678" s="270"/>
      <c r="F678" s="241" t="str">
        <f t="shared" si="28"/>
        <v>否</v>
      </c>
      <c r="G678" s="132" t="str">
        <f t="shared" si="29"/>
        <v>项</v>
      </c>
    </row>
    <row r="679" spans="1:7" ht="36" customHeight="1">
      <c r="A679" s="380" t="s">
        <v>1255</v>
      </c>
      <c r="B679" s="267" t="s">
        <v>1256</v>
      </c>
      <c r="C679" s="273"/>
      <c r="D679" s="269">
        <v>0</v>
      </c>
      <c r="E679" s="270" t="str">
        <f>IF(C679&gt;0,D679/C679-1,IF(C679&lt;0,-(D679/C679-1),""))</f>
        <v/>
      </c>
      <c r="F679" s="241" t="str">
        <f t="shared" si="28"/>
        <v>否</v>
      </c>
      <c r="G679" s="132" t="str">
        <f t="shared" si="29"/>
        <v>项</v>
      </c>
    </row>
    <row r="680" spans="1:7" ht="36" customHeight="1">
      <c r="A680" s="380" t="s">
        <v>1257</v>
      </c>
      <c r="B680" s="267" t="s">
        <v>1258</v>
      </c>
      <c r="C680" s="269"/>
      <c r="D680" s="269">
        <v>0</v>
      </c>
      <c r="E680" s="270" t="str">
        <f>IF(C680&gt;0,D680/C680-1,IF(C680&lt;0,-(D680/C680-1),""))</f>
        <v/>
      </c>
      <c r="F680" s="241" t="str">
        <f t="shared" si="28"/>
        <v>否</v>
      </c>
      <c r="G680" s="132" t="str">
        <f t="shared" si="29"/>
        <v>项</v>
      </c>
    </row>
    <row r="681" spans="1:7" ht="36" customHeight="1">
      <c r="A681" s="380" t="s">
        <v>1259</v>
      </c>
      <c r="B681" s="267" t="s">
        <v>1260</v>
      </c>
      <c r="C681" s="273"/>
      <c r="D681" s="269">
        <v>0</v>
      </c>
      <c r="E681" s="270" t="str">
        <f>IF(C681&gt;0,D681/C681-1,IF(C681&lt;0,-(D681/C681-1),""))</f>
        <v/>
      </c>
      <c r="F681" s="241" t="str">
        <f t="shared" si="28"/>
        <v>否</v>
      </c>
      <c r="G681" s="132" t="str">
        <f t="shared" si="29"/>
        <v>项</v>
      </c>
    </row>
    <row r="682" spans="1:7" ht="36" customHeight="1">
      <c r="A682" s="380" t="s">
        <v>1261</v>
      </c>
      <c r="B682" s="267" t="s">
        <v>1262</v>
      </c>
      <c r="C682" s="269"/>
      <c r="D682" s="269">
        <v>0</v>
      </c>
      <c r="E682" s="270" t="str">
        <f>IF(C682&gt;0,D682/C682-1,IF(C682&lt;0,-(D682/C682-1),""))</f>
        <v/>
      </c>
      <c r="F682" s="241" t="str">
        <f t="shared" si="28"/>
        <v>否</v>
      </c>
      <c r="G682" s="132" t="str">
        <f t="shared" si="29"/>
        <v>项</v>
      </c>
    </row>
    <row r="683" spans="1:7" ht="36" customHeight="1">
      <c r="A683" s="380" t="s">
        <v>1263</v>
      </c>
      <c r="B683" s="267" t="s">
        <v>1264</v>
      </c>
      <c r="C683" s="383"/>
      <c r="D683" s="269"/>
      <c r="E683" s="270"/>
      <c r="F683" s="241" t="str">
        <f t="shared" si="28"/>
        <v>否</v>
      </c>
      <c r="G683" s="132" t="str">
        <f t="shared" si="29"/>
        <v>项</v>
      </c>
    </row>
    <row r="684" spans="1:7" ht="36" customHeight="1">
      <c r="A684" s="380" t="s">
        <v>1265</v>
      </c>
      <c r="B684" s="267" t="s">
        <v>1266</v>
      </c>
      <c r="C684" s="273"/>
      <c r="D684" s="269">
        <v>0</v>
      </c>
      <c r="E684" s="270" t="str">
        <f>IF(C684&gt;0,D684/C684-1,IF(C684&lt;0,-(D684/C684-1),""))</f>
        <v/>
      </c>
      <c r="F684" s="241" t="str">
        <f t="shared" si="28"/>
        <v>否</v>
      </c>
      <c r="G684" s="132" t="str">
        <f t="shared" si="29"/>
        <v>项</v>
      </c>
    </row>
    <row r="685" spans="1:7" ht="36" customHeight="1">
      <c r="A685" s="380" t="s">
        <v>1267</v>
      </c>
      <c r="B685" s="267" t="s">
        <v>1268</v>
      </c>
      <c r="C685" s="273"/>
      <c r="D685" s="269"/>
      <c r="E685" s="270"/>
      <c r="F685" s="241" t="str">
        <f t="shared" si="28"/>
        <v>否</v>
      </c>
      <c r="G685" s="132" t="str">
        <f t="shared" si="29"/>
        <v>项</v>
      </c>
    </row>
    <row r="686" spans="1:7" ht="36" customHeight="1">
      <c r="A686" s="380" t="s">
        <v>1269</v>
      </c>
      <c r="B686" s="267" t="s">
        <v>1270</v>
      </c>
      <c r="C686" s="269"/>
      <c r="D686" s="269">
        <v>0</v>
      </c>
      <c r="E686" s="270" t="str">
        <f>IF(C686&gt;0,D686/C686-1,IF(C686&lt;0,-(D686/C686-1),""))</f>
        <v/>
      </c>
      <c r="F686" s="241" t="str">
        <f t="shared" si="28"/>
        <v>否</v>
      </c>
      <c r="G686" s="132" t="str">
        <f t="shared" si="29"/>
        <v>项</v>
      </c>
    </row>
    <row r="687" spans="1:7" ht="36" customHeight="1">
      <c r="A687" s="380" t="s">
        <v>1271</v>
      </c>
      <c r="B687" s="267" t="s">
        <v>1272</v>
      </c>
      <c r="C687" s="273"/>
      <c r="D687" s="269"/>
      <c r="E687" s="270"/>
      <c r="F687" s="241" t="str">
        <f t="shared" si="28"/>
        <v>否</v>
      </c>
      <c r="G687" s="132" t="str">
        <f t="shared" si="29"/>
        <v>项</v>
      </c>
    </row>
    <row r="688" spans="1:7" ht="36" customHeight="1">
      <c r="A688" s="380" t="s">
        <v>1273</v>
      </c>
      <c r="B688" s="267" t="s">
        <v>1274</v>
      </c>
      <c r="C688" s="269"/>
      <c r="D688" s="269"/>
      <c r="E688" s="270"/>
      <c r="F688" s="241" t="str">
        <f t="shared" si="28"/>
        <v>否</v>
      </c>
      <c r="G688" s="132" t="str">
        <f t="shared" si="29"/>
        <v>项</v>
      </c>
    </row>
    <row r="689" spans="1:7" ht="36" customHeight="1">
      <c r="A689" s="379" t="s">
        <v>1275</v>
      </c>
      <c r="B689" s="263" t="s">
        <v>1276</v>
      </c>
      <c r="C689" s="269"/>
      <c r="D689" s="273">
        <f>SUM(D690:D692)</f>
        <v>0</v>
      </c>
      <c r="E689" s="274" t="str">
        <f>IF(C689&gt;0,D689/C689-1,IF(C689&lt;0,-(D689/C689-1),""))</f>
        <v/>
      </c>
      <c r="F689" s="241" t="str">
        <f t="shared" si="28"/>
        <v>否</v>
      </c>
      <c r="G689" s="132" t="str">
        <f t="shared" si="29"/>
        <v>款</v>
      </c>
    </row>
    <row r="690" spans="1:7" ht="36" customHeight="1">
      <c r="A690" s="380" t="s">
        <v>1277</v>
      </c>
      <c r="B690" s="267" t="s">
        <v>1278</v>
      </c>
      <c r="C690" s="273"/>
      <c r="D690" s="269">
        <v>0</v>
      </c>
      <c r="E690" s="270" t="str">
        <f>IF(C690&gt;0,D690/C690-1,IF(C690&lt;0,-(D690/C690-1),""))</f>
        <v/>
      </c>
      <c r="F690" s="241" t="str">
        <f t="shared" si="28"/>
        <v>否</v>
      </c>
      <c r="G690" s="132" t="str">
        <f t="shared" si="29"/>
        <v>项</v>
      </c>
    </row>
    <row r="691" spans="1:7" ht="36" customHeight="1">
      <c r="A691" s="380" t="s">
        <v>1279</v>
      </c>
      <c r="B691" s="267" t="s">
        <v>1280</v>
      </c>
      <c r="C691" s="269"/>
      <c r="D691" s="269">
        <v>0</v>
      </c>
      <c r="E691" s="270" t="str">
        <f>IF(C691&gt;0,D691/C691-1,IF(C691&lt;0,-(D691/C691-1),""))</f>
        <v/>
      </c>
      <c r="F691" s="241" t="str">
        <f t="shared" si="28"/>
        <v>否</v>
      </c>
      <c r="G691" s="132" t="str">
        <f t="shared" si="29"/>
        <v>项</v>
      </c>
    </row>
    <row r="692" spans="1:7" ht="36" customHeight="1">
      <c r="A692" s="380" t="s">
        <v>1281</v>
      </c>
      <c r="B692" s="267" t="s">
        <v>1282</v>
      </c>
      <c r="C692" s="273"/>
      <c r="D692" s="269">
        <v>0</v>
      </c>
      <c r="E692" s="270" t="str">
        <f>IF(C692&gt;0,D692/C692-1,IF(C692&lt;0,-(D692/C692-1),""))</f>
        <v/>
      </c>
      <c r="F692" s="241" t="str">
        <f t="shared" si="28"/>
        <v>否</v>
      </c>
      <c r="G692" s="132" t="str">
        <f t="shared" si="29"/>
        <v>项</v>
      </c>
    </row>
    <row r="693" spans="1:7" ht="36" customHeight="1">
      <c r="A693" s="379" t="s">
        <v>1283</v>
      </c>
      <c r="B693" s="263" t="s">
        <v>1284</v>
      </c>
      <c r="C693" s="273"/>
      <c r="D693" s="273"/>
      <c r="E693" s="274"/>
      <c r="F693" s="241" t="str">
        <f t="shared" si="28"/>
        <v>否</v>
      </c>
      <c r="G693" s="132" t="str">
        <f t="shared" si="29"/>
        <v>款</v>
      </c>
    </row>
    <row r="694" spans="1:7" ht="36" customHeight="1">
      <c r="A694" s="380" t="s">
        <v>1285</v>
      </c>
      <c r="B694" s="267" t="s">
        <v>1286</v>
      </c>
      <c r="C694" s="273"/>
      <c r="D694" s="269"/>
      <c r="E694" s="270"/>
      <c r="F694" s="241" t="str">
        <f t="shared" si="28"/>
        <v>否</v>
      </c>
      <c r="G694" s="132" t="str">
        <f t="shared" si="29"/>
        <v>项</v>
      </c>
    </row>
    <row r="695" spans="1:7" ht="36" customHeight="1">
      <c r="A695" s="380" t="s">
        <v>1287</v>
      </c>
      <c r="B695" s="267" t="s">
        <v>1288</v>
      </c>
      <c r="C695" s="273"/>
      <c r="D695" s="269"/>
      <c r="E695" s="270"/>
      <c r="F695" s="241" t="str">
        <f t="shared" si="28"/>
        <v>否</v>
      </c>
      <c r="G695" s="132" t="str">
        <f t="shared" si="29"/>
        <v>项</v>
      </c>
    </row>
    <row r="696" spans="1:7" ht="36" customHeight="1">
      <c r="A696" s="380" t="s">
        <v>1289</v>
      </c>
      <c r="B696" s="267" t="s">
        <v>1290</v>
      </c>
      <c r="C696" s="269"/>
      <c r="D696" s="269"/>
      <c r="E696" s="270"/>
      <c r="F696" s="241" t="str">
        <f t="shared" si="28"/>
        <v>否</v>
      </c>
      <c r="G696" s="132" t="str">
        <f t="shared" si="29"/>
        <v>项</v>
      </c>
    </row>
    <row r="697" spans="1:7" ht="36" customHeight="1">
      <c r="A697" s="380" t="s">
        <v>1291</v>
      </c>
      <c r="B697" s="267" t="s">
        <v>1292</v>
      </c>
      <c r="C697" s="269"/>
      <c r="D697" s="269">
        <v>0</v>
      </c>
      <c r="E697" s="270" t="str">
        <f>IF(C697&gt;0,D697/C697-1,IF(C697&lt;0,-(D697/C697-1),""))</f>
        <v/>
      </c>
      <c r="F697" s="241" t="str">
        <f t="shared" si="28"/>
        <v>否</v>
      </c>
      <c r="G697" s="132" t="str">
        <f t="shared" si="29"/>
        <v>项</v>
      </c>
    </row>
    <row r="698" spans="1:7" ht="36" customHeight="1">
      <c r="A698" s="380" t="s">
        <v>1293</v>
      </c>
      <c r="B698" s="267" t="s">
        <v>1294</v>
      </c>
      <c r="C698" s="269"/>
      <c r="D698" s="269"/>
      <c r="E698" s="270"/>
      <c r="F698" s="241" t="str">
        <f t="shared" si="28"/>
        <v>否</v>
      </c>
      <c r="G698" s="132" t="str">
        <f t="shared" si="29"/>
        <v>项</v>
      </c>
    </row>
    <row r="699" spans="1:7" ht="36" customHeight="1">
      <c r="A699" s="380" t="s">
        <v>1295</v>
      </c>
      <c r="B699" s="267" t="s">
        <v>1296</v>
      </c>
      <c r="C699" s="269"/>
      <c r="D699" s="269">
        <v>0</v>
      </c>
      <c r="E699" s="270" t="str">
        <f>IF(C699&gt;0,D699/C699-1,IF(C699&lt;0,-(D699/C699-1),""))</f>
        <v/>
      </c>
      <c r="F699" s="241" t="str">
        <f t="shared" si="28"/>
        <v>否</v>
      </c>
      <c r="G699" s="132" t="str">
        <f t="shared" si="29"/>
        <v>项</v>
      </c>
    </row>
    <row r="700" spans="1:7" ht="36" customHeight="1">
      <c r="A700" s="380" t="s">
        <v>1297</v>
      </c>
      <c r="B700" s="267" t="s">
        <v>1298</v>
      </c>
      <c r="C700" s="269"/>
      <c r="D700" s="269">
        <v>0</v>
      </c>
      <c r="E700" s="270" t="str">
        <f>IF(C700&gt;0,D700/C700-1,IF(C700&lt;0,-(D700/C700-1),""))</f>
        <v/>
      </c>
      <c r="F700" s="241" t="str">
        <f t="shared" si="28"/>
        <v>否</v>
      </c>
      <c r="G700" s="132" t="str">
        <f t="shared" si="29"/>
        <v>项</v>
      </c>
    </row>
    <row r="701" spans="1:7" ht="36" customHeight="1">
      <c r="A701" s="380" t="s">
        <v>1299</v>
      </c>
      <c r="B701" s="267" t="s">
        <v>1300</v>
      </c>
      <c r="C701" s="269"/>
      <c r="D701" s="269">
        <v>0</v>
      </c>
      <c r="E701" s="270" t="str">
        <f>IF(C701&gt;0,D701/C701-1,IF(C701&lt;0,-(D701/C701-1),""))</f>
        <v/>
      </c>
      <c r="F701" s="241" t="str">
        <f t="shared" si="28"/>
        <v>否</v>
      </c>
      <c r="G701" s="132" t="str">
        <f t="shared" si="29"/>
        <v>项</v>
      </c>
    </row>
    <row r="702" spans="1:7" ht="36" customHeight="1">
      <c r="A702" s="380" t="s">
        <v>1301</v>
      </c>
      <c r="B702" s="267" t="s">
        <v>1302</v>
      </c>
      <c r="C702" s="269"/>
      <c r="D702" s="269"/>
      <c r="E702" s="270"/>
      <c r="F702" s="241" t="str">
        <f t="shared" si="28"/>
        <v>否</v>
      </c>
      <c r="G702" s="132" t="str">
        <f t="shared" si="29"/>
        <v>项</v>
      </c>
    </row>
    <row r="703" spans="1:7" ht="36" customHeight="1">
      <c r="A703" s="380" t="s">
        <v>1303</v>
      </c>
      <c r="B703" s="267" t="s">
        <v>1304</v>
      </c>
      <c r="C703" s="269"/>
      <c r="D703" s="269"/>
      <c r="E703" s="270"/>
      <c r="F703" s="241" t="str">
        <f t="shared" si="28"/>
        <v>否</v>
      </c>
      <c r="G703" s="132" t="str">
        <f t="shared" si="29"/>
        <v>项</v>
      </c>
    </row>
    <row r="704" spans="1:7" ht="36" customHeight="1">
      <c r="A704" s="380" t="s">
        <v>1305</v>
      </c>
      <c r="B704" s="267" t="s">
        <v>1306</v>
      </c>
      <c r="C704" s="269"/>
      <c r="D704" s="269">
        <v>0</v>
      </c>
      <c r="E704" s="270" t="str">
        <f>IF(C704&gt;0,D704/C704-1,IF(C704&lt;0,-(D704/C704-1),""))</f>
        <v/>
      </c>
      <c r="F704" s="241" t="str">
        <f t="shared" si="28"/>
        <v>否</v>
      </c>
      <c r="G704" s="132" t="str">
        <f t="shared" si="29"/>
        <v>项</v>
      </c>
    </row>
    <row r="705" spans="1:7" ht="36" customHeight="1">
      <c r="A705" s="379" t="s">
        <v>1307</v>
      </c>
      <c r="B705" s="263" t="s">
        <v>1308</v>
      </c>
      <c r="C705" s="269"/>
      <c r="D705" s="273"/>
      <c r="E705" s="274"/>
      <c r="F705" s="241" t="str">
        <f t="shared" si="28"/>
        <v>否</v>
      </c>
      <c r="G705" s="132" t="str">
        <f t="shared" si="29"/>
        <v>款</v>
      </c>
    </row>
    <row r="706" spans="1:7" ht="36" customHeight="1">
      <c r="A706" s="380" t="s">
        <v>1309</v>
      </c>
      <c r="B706" s="267" t="s">
        <v>1310</v>
      </c>
      <c r="C706" s="269"/>
      <c r="D706" s="269"/>
      <c r="E706" s="270"/>
      <c r="F706" s="241" t="str">
        <f t="shared" si="28"/>
        <v>否</v>
      </c>
      <c r="G706" s="132" t="str">
        <f t="shared" si="29"/>
        <v>项</v>
      </c>
    </row>
    <row r="707" spans="1:7" ht="36" customHeight="1">
      <c r="A707" s="380" t="s">
        <v>1311</v>
      </c>
      <c r="B707" s="267" t="s">
        <v>1312</v>
      </c>
      <c r="C707" s="269"/>
      <c r="D707" s="269">
        <v>0</v>
      </c>
      <c r="E707" s="270" t="str">
        <f>IF(C707&gt;0,D707/C707-1,IF(C707&lt;0,-(D707/C707-1),""))</f>
        <v/>
      </c>
      <c r="F707" s="241" t="str">
        <f t="shared" si="28"/>
        <v>否</v>
      </c>
      <c r="G707" s="132" t="str">
        <f t="shared" si="29"/>
        <v>项</v>
      </c>
    </row>
    <row r="708" spans="1:7" ht="36" customHeight="1">
      <c r="A708" s="379" t="s">
        <v>1313</v>
      </c>
      <c r="B708" s="263" t="s">
        <v>1314</v>
      </c>
      <c r="C708" s="269"/>
      <c r="D708" s="273"/>
      <c r="E708" s="274"/>
      <c r="F708" s="241" t="str">
        <f t="shared" ref="F708:F771" si="31">IF(LEN(A708)=3,"是",IF(B708&lt;&gt;"",IF(SUM(C708:D708)&lt;&gt;0,"是","否"),"是"))</f>
        <v>否</v>
      </c>
      <c r="G708" s="132" t="str">
        <f t="shared" ref="G708:G771" si="32">IF(LEN(A708)=3,"类",IF(LEN(A708)=5,"款","项"))</f>
        <v>款</v>
      </c>
    </row>
    <row r="709" spans="1:7" ht="36" customHeight="1">
      <c r="A709" s="380" t="s">
        <v>1315</v>
      </c>
      <c r="B709" s="267" t="s">
        <v>1316</v>
      </c>
      <c r="C709" s="269"/>
      <c r="D709" s="269"/>
      <c r="E709" s="270"/>
      <c r="F709" s="241" t="str">
        <f t="shared" si="31"/>
        <v>否</v>
      </c>
      <c r="G709" s="132" t="str">
        <f t="shared" si="32"/>
        <v>项</v>
      </c>
    </row>
    <row r="710" spans="1:7" ht="36" customHeight="1">
      <c r="A710" s="380" t="s">
        <v>1317</v>
      </c>
      <c r="B710" s="267" t="s">
        <v>1318</v>
      </c>
      <c r="C710" s="273"/>
      <c r="D710" s="269"/>
      <c r="E710" s="270"/>
      <c r="F710" s="241" t="str">
        <f t="shared" si="31"/>
        <v>否</v>
      </c>
      <c r="G710" s="132" t="str">
        <f t="shared" si="32"/>
        <v>项</v>
      </c>
    </row>
    <row r="711" spans="1:7" ht="36" customHeight="1">
      <c r="A711" s="380" t="s">
        <v>1319</v>
      </c>
      <c r="B711" s="267" t="s">
        <v>1320</v>
      </c>
      <c r="C711" s="269"/>
      <c r="D711" s="269"/>
      <c r="E711" s="270"/>
      <c r="F711" s="241" t="str">
        <f t="shared" si="31"/>
        <v>否</v>
      </c>
      <c r="G711" s="132" t="str">
        <f t="shared" si="32"/>
        <v>项</v>
      </c>
    </row>
    <row r="712" spans="1:7" ht="36" customHeight="1">
      <c r="A712" s="379" t="s">
        <v>1321</v>
      </c>
      <c r="B712" s="263" t="s">
        <v>1322</v>
      </c>
      <c r="C712" s="269"/>
      <c r="D712" s="273"/>
      <c r="E712" s="274"/>
      <c r="F712" s="241" t="str">
        <f t="shared" si="31"/>
        <v>否</v>
      </c>
      <c r="G712" s="132" t="str">
        <f t="shared" si="32"/>
        <v>款</v>
      </c>
    </row>
    <row r="713" spans="1:7" ht="36" customHeight="1">
      <c r="A713" s="380" t="s">
        <v>1323</v>
      </c>
      <c r="B713" s="267" t="s">
        <v>1324</v>
      </c>
      <c r="C713" s="269"/>
      <c r="D713" s="269"/>
      <c r="E713" s="270"/>
      <c r="F713" s="241" t="str">
        <f t="shared" si="31"/>
        <v>否</v>
      </c>
      <c r="G713" s="132" t="str">
        <f t="shared" si="32"/>
        <v>项</v>
      </c>
    </row>
    <row r="714" spans="1:7" ht="36" customHeight="1">
      <c r="A714" s="380" t="s">
        <v>1325</v>
      </c>
      <c r="B714" s="267" t="s">
        <v>1326</v>
      </c>
      <c r="C714" s="269"/>
      <c r="D714" s="269"/>
      <c r="E714" s="270"/>
      <c r="F714" s="241" t="str">
        <f t="shared" si="31"/>
        <v>否</v>
      </c>
      <c r="G714" s="132" t="str">
        <f t="shared" si="32"/>
        <v>项</v>
      </c>
    </row>
    <row r="715" spans="1:7" ht="36" customHeight="1">
      <c r="A715" s="380" t="s">
        <v>1327</v>
      </c>
      <c r="B715" s="267" t="s">
        <v>1328</v>
      </c>
      <c r="C715" s="273"/>
      <c r="D715" s="269"/>
      <c r="E715" s="270"/>
      <c r="F715" s="241" t="str">
        <f t="shared" si="31"/>
        <v>否</v>
      </c>
      <c r="G715" s="132" t="str">
        <f t="shared" si="32"/>
        <v>项</v>
      </c>
    </row>
    <row r="716" spans="1:7" ht="36" customHeight="1">
      <c r="A716" s="380" t="s">
        <v>1329</v>
      </c>
      <c r="B716" s="267" t="s">
        <v>1330</v>
      </c>
      <c r="C716" s="269"/>
      <c r="D716" s="269"/>
      <c r="E716" s="270"/>
      <c r="F716" s="241" t="str">
        <f t="shared" si="31"/>
        <v>否</v>
      </c>
      <c r="G716" s="132" t="str">
        <f t="shared" si="32"/>
        <v>项</v>
      </c>
    </row>
    <row r="717" spans="1:7" ht="36" customHeight="1">
      <c r="A717" s="379" t="s">
        <v>1331</v>
      </c>
      <c r="B717" s="263" t="s">
        <v>1332</v>
      </c>
      <c r="C717" s="383"/>
      <c r="D717" s="273"/>
      <c r="E717" s="274"/>
      <c r="F717" s="241" t="str">
        <f t="shared" si="31"/>
        <v>否</v>
      </c>
      <c r="G717" s="132" t="str">
        <f t="shared" si="32"/>
        <v>款</v>
      </c>
    </row>
    <row r="718" spans="1:7" ht="36" customHeight="1">
      <c r="A718" s="380" t="s">
        <v>1333</v>
      </c>
      <c r="B718" s="267" t="s">
        <v>1334</v>
      </c>
      <c r="C718" s="273"/>
      <c r="D718" s="269">
        <v>0</v>
      </c>
      <c r="E718" s="270" t="str">
        <f>IF(C718&gt;0,D718/C718-1,IF(C718&lt;0,-(D718/C718-1),""))</f>
        <v/>
      </c>
      <c r="F718" s="241" t="str">
        <f t="shared" si="31"/>
        <v>否</v>
      </c>
      <c r="G718" s="132" t="str">
        <f t="shared" si="32"/>
        <v>项</v>
      </c>
    </row>
    <row r="719" spans="1:7" ht="36" customHeight="1">
      <c r="A719" s="380" t="s">
        <v>1335</v>
      </c>
      <c r="B719" s="267" t="s">
        <v>1336</v>
      </c>
      <c r="C719" s="273"/>
      <c r="D719" s="269"/>
      <c r="E719" s="270"/>
      <c r="F719" s="241" t="str">
        <f t="shared" si="31"/>
        <v>否</v>
      </c>
      <c r="G719" s="132" t="str">
        <f t="shared" si="32"/>
        <v>项</v>
      </c>
    </row>
    <row r="720" spans="1:7" ht="36" customHeight="1">
      <c r="A720" s="380" t="s">
        <v>1337</v>
      </c>
      <c r="B720" s="267" t="s">
        <v>1338</v>
      </c>
      <c r="C720" s="269"/>
      <c r="D720" s="269">
        <v>0</v>
      </c>
      <c r="E720" s="270" t="str">
        <f t="shared" ref="E720:E727" si="33">IF(C720&gt;0,D720/C720-1,IF(C720&lt;0,-(D720/C720-1),""))</f>
        <v/>
      </c>
      <c r="F720" s="241" t="str">
        <f t="shared" si="31"/>
        <v>否</v>
      </c>
      <c r="G720" s="132" t="str">
        <f t="shared" si="32"/>
        <v>项</v>
      </c>
    </row>
    <row r="721" spans="1:7" ht="36" customHeight="1">
      <c r="A721" s="379" t="s">
        <v>1339</v>
      </c>
      <c r="B721" s="263" t="s">
        <v>1340</v>
      </c>
      <c r="C721" s="269"/>
      <c r="D721" s="273">
        <f>SUM(D722:D724)</f>
        <v>0</v>
      </c>
      <c r="E721" s="274" t="str">
        <f t="shared" si="33"/>
        <v/>
      </c>
      <c r="F721" s="241" t="str">
        <f t="shared" si="31"/>
        <v>否</v>
      </c>
      <c r="G721" s="132" t="str">
        <f t="shared" si="32"/>
        <v>款</v>
      </c>
    </row>
    <row r="722" spans="1:7" ht="36" customHeight="1">
      <c r="A722" s="380" t="s">
        <v>1341</v>
      </c>
      <c r="B722" s="267" t="s">
        <v>1342</v>
      </c>
      <c r="C722" s="273"/>
      <c r="D722" s="269">
        <v>0</v>
      </c>
      <c r="E722" s="270" t="str">
        <f t="shared" si="33"/>
        <v/>
      </c>
      <c r="F722" s="241" t="str">
        <f t="shared" si="31"/>
        <v>否</v>
      </c>
      <c r="G722" s="132" t="str">
        <f t="shared" si="32"/>
        <v>项</v>
      </c>
    </row>
    <row r="723" spans="1:7" ht="36" customHeight="1">
      <c r="A723" s="380" t="s">
        <v>1343</v>
      </c>
      <c r="B723" s="267" t="s">
        <v>1344</v>
      </c>
      <c r="C723" s="269"/>
      <c r="D723" s="269">
        <v>0</v>
      </c>
      <c r="E723" s="270" t="str">
        <f t="shared" si="33"/>
        <v/>
      </c>
      <c r="F723" s="241" t="str">
        <f t="shared" si="31"/>
        <v>否</v>
      </c>
      <c r="G723" s="132" t="str">
        <f t="shared" si="32"/>
        <v>项</v>
      </c>
    </row>
    <row r="724" spans="1:7" ht="36" customHeight="1">
      <c r="A724" s="380" t="s">
        <v>1345</v>
      </c>
      <c r="B724" s="267" t="s">
        <v>1346</v>
      </c>
      <c r="C724" s="269"/>
      <c r="D724" s="269">
        <v>0</v>
      </c>
      <c r="E724" s="270" t="str">
        <f t="shared" si="33"/>
        <v/>
      </c>
      <c r="F724" s="241" t="str">
        <f t="shared" si="31"/>
        <v>否</v>
      </c>
      <c r="G724" s="132" t="str">
        <f t="shared" si="32"/>
        <v>项</v>
      </c>
    </row>
    <row r="725" spans="1:7" ht="36" customHeight="1">
      <c r="A725" s="379" t="s">
        <v>1347</v>
      </c>
      <c r="B725" s="263" t="s">
        <v>1348</v>
      </c>
      <c r="C725" s="273"/>
      <c r="D725" s="273">
        <f>SUM(D726:D727)</f>
        <v>0</v>
      </c>
      <c r="E725" s="274" t="str">
        <f t="shared" si="33"/>
        <v/>
      </c>
      <c r="F725" s="241" t="str">
        <f t="shared" si="31"/>
        <v>否</v>
      </c>
      <c r="G725" s="132" t="str">
        <f t="shared" si="32"/>
        <v>款</v>
      </c>
    </row>
    <row r="726" spans="1:7" ht="36" customHeight="1">
      <c r="A726" s="380" t="s">
        <v>1349</v>
      </c>
      <c r="B726" s="267" t="s">
        <v>1350</v>
      </c>
      <c r="C726" s="269"/>
      <c r="D726" s="269">
        <v>0</v>
      </c>
      <c r="E726" s="270" t="str">
        <f t="shared" si="33"/>
        <v/>
      </c>
      <c r="F726" s="241" t="str">
        <f t="shared" si="31"/>
        <v>否</v>
      </c>
      <c r="G726" s="132" t="str">
        <f t="shared" si="32"/>
        <v>项</v>
      </c>
    </row>
    <row r="727" spans="1:7" ht="36" customHeight="1">
      <c r="A727" s="380" t="s">
        <v>1351</v>
      </c>
      <c r="B727" s="267" t="s">
        <v>1352</v>
      </c>
      <c r="C727" s="383"/>
      <c r="D727" s="269">
        <v>0</v>
      </c>
      <c r="E727" s="270" t="str">
        <f t="shared" si="33"/>
        <v/>
      </c>
      <c r="F727" s="241" t="str">
        <f t="shared" si="31"/>
        <v>否</v>
      </c>
      <c r="G727" s="132" t="str">
        <f t="shared" si="32"/>
        <v>项</v>
      </c>
    </row>
    <row r="728" spans="1:7" ht="36" customHeight="1">
      <c r="A728" s="379" t="s">
        <v>1353</v>
      </c>
      <c r="B728" s="263" t="s">
        <v>1354</v>
      </c>
      <c r="C728" s="273"/>
      <c r="D728" s="273"/>
      <c r="E728" s="274"/>
      <c r="F728" s="241" t="str">
        <f t="shared" si="31"/>
        <v>否</v>
      </c>
      <c r="G728" s="132" t="str">
        <f t="shared" si="32"/>
        <v>款</v>
      </c>
    </row>
    <row r="729" spans="1:7" ht="36" customHeight="1">
      <c r="A729" s="380" t="s">
        <v>1355</v>
      </c>
      <c r="B729" s="267" t="s">
        <v>138</v>
      </c>
      <c r="C729" s="273"/>
      <c r="D729" s="269"/>
      <c r="E729" s="270"/>
      <c r="F729" s="241" t="str">
        <f t="shared" si="31"/>
        <v>否</v>
      </c>
      <c r="G729" s="132" t="str">
        <f t="shared" si="32"/>
        <v>项</v>
      </c>
    </row>
    <row r="730" spans="1:7" ht="36" customHeight="1">
      <c r="A730" s="380" t="s">
        <v>1356</v>
      </c>
      <c r="B730" s="267" t="s">
        <v>140</v>
      </c>
      <c r="C730" s="269"/>
      <c r="D730" s="269">
        <v>0</v>
      </c>
      <c r="E730" s="270" t="str">
        <f>IF(C730&gt;0,D730/C730-1,IF(C730&lt;0,-(D730/C730-1),""))</f>
        <v/>
      </c>
      <c r="F730" s="241" t="str">
        <f t="shared" si="31"/>
        <v>否</v>
      </c>
      <c r="G730" s="132" t="str">
        <f t="shared" si="32"/>
        <v>项</v>
      </c>
    </row>
    <row r="731" spans="1:7" ht="36" customHeight="1">
      <c r="A731" s="380" t="s">
        <v>1357</v>
      </c>
      <c r="B731" s="267" t="s">
        <v>142</v>
      </c>
      <c r="C731" s="269"/>
      <c r="D731" s="269">
        <v>0</v>
      </c>
      <c r="E731" s="270" t="str">
        <f>IF(C731&gt;0,D731/C731-1,IF(C731&lt;0,-(D731/C731-1),""))</f>
        <v/>
      </c>
      <c r="F731" s="241" t="str">
        <f t="shared" si="31"/>
        <v>否</v>
      </c>
      <c r="G731" s="132" t="str">
        <f t="shared" si="32"/>
        <v>项</v>
      </c>
    </row>
    <row r="732" spans="1:7" ht="36" customHeight="1">
      <c r="A732" s="380" t="s">
        <v>1358</v>
      </c>
      <c r="B732" s="267" t="s">
        <v>239</v>
      </c>
      <c r="C732" s="269"/>
      <c r="D732" s="269">
        <v>0</v>
      </c>
      <c r="E732" s="270" t="str">
        <f>IF(C732&gt;0,D732/C732-1,IF(C732&lt;0,-(D732/C732-1),""))</f>
        <v/>
      </c>
      <c r="F732" s="241" t="str">
        <f t="shared" si="31"/>
        <v>否</v>
      </c>
      <c r="G732" s="132" t="str">
        <f t="shared" si="32"/>
        <v>项</v>
      </c>
    </row>
    <row r="733" spans="1:7" ht="36" customHeight="1">
      <c r="A733" s="380" t="s">
        <v>1359</v>
      </c>
      <c r="B733" s="267" t="s">
        <v>1360</v>
      </c>
      <c r="C733" s="269"/>
      <c r="D733" s="269"/>
      <c r="E733" s="270"/>
      <c r="F733" s="241" t="str">
        <f t="shared" si="31"/>
        <v>否</v>
      </c>
      <c r="G733" s="132" t="str">
        <f t="shared" si="32"/>
        <v>项</v>
      </c>
    </row>
    <row r="734" spans="1:7" ht="36" customHeight="1">
      <c r="A734" s="380" t="s">
        <v>1361</v>
      </c>
      <c r="B734" s="267" t="s">
        <v>1362</v>
      </c>
      <c r="C734" s="269"/>
      <c r="D734" s="269"/>
      <c r="E734" s="270"/>
      <c r="F734" s="241" t="str">
        <f t="shared" si="31"/>
        <v>否</v>
      </c>
      <c r="G734" s="132" t="str">
        <f t="shared" si="32"/>
        <v>项</v>
      </c>
    </row>
    <row r="735" spans="1:7" ht="36" customHeight="1">
      <c r="A735" s="380" t="s">
        <v>1363</v>
      </c>
      <c r="B735" s="267" t="s">
        <v>156</v>
      </c>
      <c r="C735" s="269"/>
      <c r="D735" s="269"/>
      <c r="E735" s="270"/>
      <c r="F735" s="241" t="str">
        <f t="shared" si="31"/>
        <v>否</v>
      </c>
      <c r="G735" s="132" t="str">
        <f t="shared" si="32"/>
        <v>项</v>
      </c>
    </row>
    <row r="736" spans="1:7" ht="36" customHeight="1">
      <c r="A736" s="380" t="s">
        <v>1364</v>
      </c>
      <c r="B736" s="267" t="s">
        <v>1365</v>
      </c>
      <c r="C736" s="269"/>
      <c r="D736" s="269">
        <v>0</v>
      </c>
      <c r="E736" s="270" t="str">
        <f>IF(C736&gt;0,D736/C736-1,IF(C736&lt;0,-(D736/C736-1),""))</f>
        <v/>
      </c>
      <c r="F736" s="241" t="str">
        <f t="shared" si="31"/>
        <v>否</v>
      </c>
      <c r="G736" s="132" t="str">
        <f t="shared" si="32"/>
        <v>项</v>
      </c>
    </row>
    <row r="737" spans="1:7" ht="36" customHeight="1">
      <c r="A737" s="379" t="s">
        <v>1366</v>
      </c>
      <c r="B737" s="263" t="s">
        <v>1367</v>
      </c>
      <c r="C737" s="269"/>
      <c r="D737" s="273">
        <f>SUM(D738)</f>
        <v>0</v>
      </c>
      <c r="E737" s="274" t="str">
        <f>IF(C737&gt;0,D737/C737-1,IF(C737&lt;0,-(D737/C737-1),""))</f>
        <v/>
      </c>
      <c r="F737" s="241" t="str">
        <f t="shared" si="31"/>
        <v>否</v>
      </c>
      <c r="G737" s="132" t="str">
        <f t="shared" si="32"/>
        <v>款</v>
      </c>
    </row>
    <row r="738" spans="1:7" ht="36" customHeight="1">
      <c r="A738" s="380" t="s">
        <v>1368</v>
      </c>
      <c r="B738" s="267" t="s">
        <v>1369</v>
      </c>
      <c r="C738" s="273"/>
      <c r="D738" s="269">
        <v>0</v>
      </c>
      <c r="E738" s="270" t="str">
        <f>IF(C738&gt;0,D738/C738-1,IF(C738&lt;0,-(D738/C738-1),""))</f>
        <v/>
      </c>
      <c r="F738" s="241" t="str">
        <f t="shared" si="31"/>
        <v>否</v>
      </c>
      <c r="G738" s="132" t="str">
        <f t="shared" si="32"/>
        <v>项</v>
      </c>
    </row>
    <row r="739" spans="1:7" ht="36" customHeight="1">
      <c r="A739" s="379" t="s">
        <v>1370</v>
      </c>
      <c r="B739" s="263" t="s">
        <v>1371</v>
      </c>
      <c r="C739" s="269"/>
      <c r="D739" s="273"/>
      <c r="E739" s="274"/>
      <c r="F739" s="241" t="str">
        <f t="shared" si="31"/>
        <v>否</v>
      </c>
      <c r="G739" s="132" t="str">
        <f t="shared" si="32"/>
        <v>款</v>
      </c>
    </row>
    <row r="740" spans="1:7" ht="36" customHeight="1">
      <c r="A740" s="380">
        <v>2109999</v>
      </c>
      <c r="B740" s="267" t="s">
        <v>1372</v>
      </c>
      <c r="C740" s="269"/>
      <c r="D740" s="269"/>
      <c r="E740" s="270"/>
      <c r="F740" s="241" t="str">
        <f t="shared" si="31"/>
        <v>否</v>
      </c>
      <c r="G740" s="132" t="str">
        <f t="shared" si="32"/>
        <v>项</v>
      </c>
    </row>
    <row r="741" spans="1:7" ht="36" customHeight="1">
      <c r="A741" s="384" t="s">
        <v>1373</v>
      </c>
      <c r="B741" s="385" t="s">
        <v>518</v>
      </c>
      <c r="C741" s="273"/>
      <c r="D741" s="383"/>
      <c r="E741" s="274"/>
      <c r="F741" s="241" t="str">
        <f t="shared" si="31"/>
        <v>否</v>
      </c>
      <c r="G741" s="132" t="str">
        <f t="shared" si="32"/>
        <v>项</v>
      </c>
    </row>
    <row r="742" spans="1:7" ht="36" customHeight="1">
      <c r="A742" s="384" t="s">
        <v>1374</v>
      </c>
      <c r="B742" s="385" t="s">
        <v>704</v>
      </c>
      <c r="C742" s="269"/>
      <c r="D742" s="383"/>
      <c r="E742" s="274"/>
      <c r="F742" s="241" t="str">
        <f t="shared" si="31"/>
        <v>否</v>
      </c>
      <c r="G742" s="132" t="str">
        <f t="shared" si="32"/>
        <v>项</v>
      </c>
    </row>
    <row r="743" spans="1:7" ht="36" customHeight="1">
      <c r="A743" s="379" t="s">
        <v>86</v>
      </c>
      <c r="B743" s="263" t="s">
        <v>87</v>
      </c>
      <c r="C743" s="269"/>
      <c r="D743" s="273"/>
      <c r="E743" s="274"/>
      <c r="F743" s="241" t="str">
        <f t="shared" si="31"/>
        <v>是</v>
      </c>
      <c r="G743" s="132" t="str">
        <f t="shared" si="32"/>
        <v>类</v>
      </c>
    </row>
    <row r="744" spans="1:7" ht="36" customHeight="1">
      <c r="A744" s="379" t="s">
        <v>1375</v>
      </c>
      <c r="B744" s="263" t="s">
        <v>1376</v>
      </c>
      <c r="C744" s="393"/>
      <c r="D744" s="273"/>
      <c r="E744" s="274"/>
      <c r="F744" s="241" t="str">
        <f t="shared" si="31"/>
        <v>否</v>
      </c>
      <c r="G744" s="132" t="str">
        <f t="shared" si="32"/>
        <v>款</v>
      </c>
    </row>
    <row r="745" spans="1:7" ht="36" customHeight="1">
      <c r="A745" s="380" t="s">
        <v>1377</v>
      </c>
      <c r="B745" s="267" t="s">
        <v>138</v>
      </c>
      <c r="C745" s="273"/>
      <c r="D745" s="269"/>
      <c r="E745" s="270"/>
      <c r="F745" s="241" t="str">
        <f t="shared" si="31"/>
        <v>否</v>
      </c>
      <c r="G745" s="132" t="str">
        <f t="shared" si="32"/>
        <v>项</v>
      </c>
    </row>
    <row r="746" spans="1:7" ht="36" customHeight="1">
      <c r="A746" s="380" t="s">
        <v>1378</v>
      </c>
      <c r="B746" s="267" t="s">
        <v>140</v>
      </c>
      <c r="C746" s="273"/>
      <c r="D746" s="269"/>
      <c r="E746" s="270"/>
      <c r="F746" s="241" t="str">
        <f t="shared" si="31"/>
        <v>否</v>
      </c>
      <c r="G746" s="132" t="str">
        <f t="shared" si="32"/>
        <v>项</v>
      </c>
    </row>
    <row r="747" spans="1:7" ht="36" customHeight="1">
      <c r="A747" s="380" t="s">
        <v>1379</v>
      </c>
      <c r="B747" s="267" t="s">
        <v>142</v>
      </c>
      <c r="C747" s="269"/>
      <c r="D747" s="269"/>
      <c r="E747" s="270"/>
      <c r="F747" s="241" t="str">
        <f t="shared" si="31"/>
        <v>否</v>
      </c>
      <c r="G747" s="132" t="str">
        <f t="shared" si="32"/>
        <v>项</v>
      </c>
    </row>
    <row r="748" spans="1:7" ht="36" customHeight="1">
      <c r="A748" s="380" t="s">
        <v>1380</v>
      </c>
      <c r="B748" s="267" t="s">
        <v>1381</v>
      </c>
      <c r="C748" s="269"/>
      <c r="D748" s="269"/>
      <c r="E748" s="270"/>
      <c r="F748" s="241" t="str">
        <f t="shared" si="31"/>
        <v>否</v>
      </c>
      <c r="G748" s="132" t="str">
        <f t="shared" si="32"/>
        <v>项</v>
      </c>
    </row>
    <row r="749" spans="1:7" ht="36" customHeight="1">
      <c r="A749" s="380" t="s">
        <v>1382</v>
      </c>
      <c r="B749" s="267" t="s">
        <v>1383</v>
      </c>
      <c r="C749" s="269"/>
      <c r="D749" s="269"/>
      <c r="E749" s="270"/>
      <c r="F749" s="241" t="str">
        <f t="shared" si="31"/>
        <v>否</v>
      </c>
      <c r="G749" s="132" t="str">
        <f t="shared" si="32"/>
        <v>项</v>
      </c>
    </row>
    <row r="750" spans="1:7" ht="36" customHeight="1">
      <c r="A750" s="380" t="s">
        <v>1384</v>
      </c>
      <c r="B750" s="267" t="s">
        <v>1385</v>
      </c>
      <c r="C750" s="273"/>
      <c r="D750" s="269"/>
      <c r="E750" s="270"/>
      <c r="F750" s="241" t="str">
        <f t="shared" si="31"/>
        <v>否</v>
      </c>
      <c r="G750" s="132" t="str">
        <f t="shared" si="32"/>
        <v>项</v>
      </c>
    </row>
    <row r="751" spans="1:7" ht="36" customHeight="1">
      <c r="A751" s="380" t="s">
        <v>1386</v>
      </c>
      <c r="B751" s="267" t="s">
        <v>1387</v>
      </c>
      <c r="C751" s="269"/>
      <c r="D751" s="269"/>
      <c r="E751" s="270"/>
      <c r="F751" s="241" t="str">
        <f t="shared" si="31"/>
        <v>否</v>
      </c>
      <c r="G751" s="132" t="str">
        <f t="shared" si="32"/>
        <v>项</v>
      </c>
    </row>
    <row r="752" spans="1:7" ht="36" customHeight="1">
      <c r="A752" s="380" t="s">
        <v>1388</v>
      </c>
      <c r="B752" s="267" t="s">
        <v>1389</v>
      </c>
      <c r="C752" s="273"/>
      <c r="D752" s="269"/>
      <c r="E752" s="270"/>
      <c r="F752" s="241" t="str">
        <f t="shared" si="31"/>
        <v>否</v>
      </c>
      <c r="G752" s="132" t="str">
        <f t="shared" si="32"/>
        <v>项</v>
      </c>
    </row>
    <row r="753" spans="1:7" ht="36" customHeight="1">
      <c r="A753" s="380" t="s">
        <v>1390</v>
      </c>
      <c r="B753" s="267" t="s">
        <v>1391</v>
      </c>
      <c r="C753" s="269"/>
      <c r="D753" s="269"/>
      <c r="E753" s="270"/>
      <c r="F753" s="241" t="str">
        <f t="shared" si="31"/>
        <v>否</v>
      </c>
      <c r="G753" s="132" t="str">
        <f t="shared" si="32"/>
        <v>项</v>
      </c>
    </row>
    <row r="754" spans="1:7" ht="36" customHeight="1">
      <c r="A754" s="379" t="s">
        <v>1392</v>
      </c>
      <c r="B754" s="263" t="s">
        <v>1393</v>
      </c>
      <c r="C754" s="269"/>
      <c r="D754" s="273"/>
      <c r="E754" s="274"/>
      <c r="F754" s="241" t="str">
        <f t="shared" si="31"/>
        <v>否</v>
      </c>
      <c r="G754" s="132" t="str">
        <f t="shared" si="32"/>
        <v>款</v>
      </c>
    </row>
    <row r="755" spans="1:7" ht="36" customHeight="1">
      <c r="A755" s="380" t="s">
        <v>1394</v>
      </c>
      <c r="B755" s="267" t="s">
        <v>1395</v>
      </c>
      <c r="C755" s="269"/>
      <c r="D755" s="269"/>
      <c r="E755" s="270"/>
      <c r="F755" s="241" t="str">
        <f t="shared" si="31"/>
        <v>否</v>
      </c>
      <c r="G755" s="132" t="str">
        <f t="shared" si="32"/>
        <v>项</v>
      </c>
    </row>
    <row r="756" spans="1:7" ht="36" customHeight="1">
      <c r="A756" s="380" t="s">
        <v>1396</v>
      </c>
      <c r="B756" s="267" t="s">
        <v>1397</v>
      </c>
      <c r="C756" s="273"/>
      <c r="D756" s="269"/>
      <c r="E756" s="270"/>
      <c r="F756" s="241" t="str">
        <f t="shared" si="31"/>
        <v>否</v>
      </c>
      <c r="G756" s="132" t="str">
        <f t="shared" si="32"/>
        <v>项</v>
      </c>
    </row>
    <row r="757" spans="1:7" ht="36" customHeight="1">
      <c r="A757" s="380" t="s">
        <v>1398</v>
      </c>
      <c r="B757" s="267" t="s">
        <v>1399</v>
      </c>
      <c r="C757" s="269"/>
      <c r="D757" s="269"/>
      <c r="E757" s="270"/>
      <c r="F757" s="241" t="str">
        <f t="shared" si="31"/>
        <v>否</v>
      </c>
      <c r="G757" s="132" t="str">
        <f t="shared" si="32"/>
        <v>项</v>
      </c>
    </row>
    <row r="758" spans="1:7" ht="36" customHeight="1">
      <c r="A758" s="379" t="s">
        <v>1400</v>
      </c>
      <c r="B758" s="263" t="s">
        <v>1401</v>
      </c>
      <c r="C758" s="269"/>
      <c r="D758" s="273"/>
      <c r="E758" s="274"/>
      <c r="F758" s="241" t="str">
        <f t="shared" si="31"/>
        <v>否</v>
      </c>
      <c r="G758" s="132" t="str">
        <f t="shared" si="32"/>
        <v>款</v>
      </c>
    </row>
    <row r="759" spans="1:7" ht="36" customHeight="1">
      <c r="A759" s="380" t="s">
        <v>1402</v>
      </c>
      <c r="B759" s="267" t="s">
        <v>1403</v>
      </c>
      <c r="C759" s="269"/>
      <c r="D759" s="269"/>
      <c r="E759" s="270"/>
      <c r="F759" s="241" t="str">
        <f t="shared" si="31"/>
        <v>否</v>
      </c>
      <c r="G759" s="132" t="str">
        <f t="shared" si="32"/>
        <v>项</v>
      </c>
    </row>
    <row r="760" spans="1:7" ht="36" customHeight="1">
      <c r="A760" s="380" t="s">
        <v>1404</v>
      </c>
      <c r="B760" s="267" t="s">
        <v>1405</v>
      </c>
      <c r="C760" s="273"/>
      <c r="D760" s="269"/>
      <c r="E760" s="270"/>
      <c r="F760" s="241" t="str">
        <f t="shared" si="31"/>
        <v>否</v>
      </c>
      <c r="G760" s="132" t="str">
        <f t="shared" si="32"/>
        <v>项</v>
      </c>
    </row>
    <row r="761" spans="1:7" ht="36" customHeight="1">
      <c r="A761" s="380" t="s">
        <v>1406</v>
      </c>
      <c r="B761" s="267" t="s">
        <v>1407</v>
      </c>
      <c r="C761" s="269"/>
      <c r="D761" s="269">
        <v>0</v>
      </c>
      <c r="E761" s="270" t="str">
        <f>IF(C761&gt;0,D761/C761-1,IF(C761&lt;0,-(D761/C761-1),""))</f>
        <v/>
      </c>
      <c r="F761" s="241" t="str">
        <f t="shared" si="31"/>
        <v>否</v>
      </c>
      <c r="G761" s="132" t="str">
        <f t="shared" si="32"/>
        <v>项</v>
      </c>
    </row>
    <row r="762" spans="1:7" ht="36" customHeight="1">
      <c r="A762" s="380" t="s">
        <v>1408</v>
      </c>
      <c r="B762" s="267" t="s">
        <v>1409</v>
      </c>
      <c r="C762" s="269"/>
      <c r="D762" s="269"/>
      <c r="E762" s="270"/>
      <c r="F762" s="241" t="str">
        <f t="shared" si="31"/>
        <v>否</v>
      </c>
      <c r="G762" s="132" t="str">
        <f t="shared" si="32"/>
        <v>项</v>
      </c>
    </row>
    <row r="763" spans="1:7" ht="36" customHeight="1">
      <c r="A763" s="380" t="s">
        <v>1410</v>
      </c>
      <c r="B763" s="267" t="s">
        <v>1411</v>
      </c>
      <c r="C763" s="269"/>
      <c r="D763" s="269">
        <v>0</v>
      </c>
      <c r="E763" s="270" t="str">
        <f>IF(C763&gt;0,D763/C763-1,IF(C763&lt;0,-(D763/C763-1),""))</f>
        <v/>
      </c>
      <c r="F763" s="241" t="str">
        <f t="shared" si="31"/>
        <v>否</v>
      </c>
      <c r="G763" s="132" t="str">
        <f t="shared" si="32"/>
        <v>项</v>
      </c>
    </row>
    <row r="764" spans="1:7" ht="36" customHeight="1">
      <c r="A764" s="380" t="s">
        <v>1412</v>
      </c>
      <c r="B764" s="267" t="s">
        <v>1413</v>
      </c>
      <c r="C764" s="269"/>
      <c r="D764" s="269">
        <v>0</v>
      </c>
      <c r="E764" s="270" t="str">
        <f>IF(C764&gt;0,D764/C764-1,IF(C764&lt;0,-(D764/C764-1),""))</f>
        <v/>
      </c>
      <c r="F764" s="241" t="str">
        <f t="shared" si="31"/>
        <v>否</v>
      </c>
      <c r="G764" s="132" t="str">
        <f t="shared" si="32"/>
        <v>项</v>
      </c>
    </row>
    <row r="765" spans="1:7" ht="36" customHeight="1">
      <c r="A765" s="267" t="s">
        <v>1414</v>
      </c>
      <c r="B765" s="267" t="s">
        <v>1415</v>
      </c>
      <c r="C765" s="269"/>
      <c r="D765" s="269">
        <v>0</v>
      </c>
      <c r="E765" s="270" t="str">
        <f>IF(C765&gt;0,D765/C765-1,IF(C765&lt;0,-(D765/C765-1),""))</f>
        <v/>
      </c>
      <c r="F765" s="241" t="str">
        <f t="shared" si="31"/>
        <v>否</v>
      </c>
      <c r="G765" s="132" t="str">
        <f t="shared" si="32"/>
        <v>项</v>
      </c>
    </row>
    <row r="766" spans="1:7" ht="36" customHeight="1">
      <c r="A766" s="380" t="s">
        <v>1416</v>
      </c>
      <c r="B766" s="267" t="s">
        <v>1417</v>
      </c>
      <c r="C766" s="273"/>
      <c r="D766" s="269"/>
      <c r="E766" s="270"/>
      <c r="F766" s="241" t="str">
        <f t="shared" si="31"/>
        <v>否</v>
      </c>
      <c r="G766" s="132" t="str">
        <f t="shared" si="32"/>
        <v>项</v>
      </c>
    </row>
    <row r="767" spans="1:7" ht="36" customHeight="1">
      <c r="A767" s="379" t="s">
        <v>1418</v>
      </c>
      <c r="B767" s="263" t="s">
        <v>1419</v>
      </c>
      <c r="C767" s="269"/>
      <c r="D767" s="273"/>
      <c r="E767" s="274"/>
      <c r="F767" s="241" t="str">
        <f t="shared" si="31"/>
        <v>否</v>
      </c>
      <c r="G767" s="132" t="str">
        <f t="shared" si="32"/>
        <v>款</v>
      </c>
    </row>
    <row r="768" spans="1:7" ht="36" customHeight="1">
      <c r="A768" s="380" t="s">
        <v>1420</v>
      </c>
      <c r="B768" s="267" t="s">
        <v>1421</v>
      </c>
      <c r="C768" s="269"/>
      <c r="D768" s="269"/>
      <c r="E768" s="270"/>
      <c r="F768" s="241" t="str">
        <f t="shared" si="31"/>
        <v>否</v>
      </c>
      <c r="G768" s="132" t="str">
        <f t="shared" si="32"/>
        <v>项</v>
      </c>
    </row>
    <row r="769" spans="1:7" ht="36" customHeight="1">
      <c r="A769" s="380" t="s">
        <v>1422</v>
      </c>
      <c r="B769" s="267" t="s">
        <v>1423</v>
      </c>
      <c r="C769" s="383"/>
      <c r="D769" s="269"/>
      <c r="E769" s="270"/>
      <c r="F769" s="241" t="str">
        <f t="shared" si="31"/>
        <v>否</v>
      </c>
      <c r="G769" s="132" t="str">
        <f t="shared" si="32"/>
        <v>项</v>
      </c>
    </row>
    <row r="770" spans="1:7" ht="36" customHeight="1">
      <c r="A770" s="380" t="s">
        <v>1424</v>
      </c>
      <c r="B770" s="267" t="s">
        <v>1425</v>
      </c>
      <c r="C770" s="273"/>
      <c r="D770" s="269"/>
      <c r="E770" s="270"/>
      <c r="F770" s="241" t="str">
        <f t="shared" si="31"/>
        <v>否</v>
      </c>
      <c r="G770" s="132" t="str">
        <f t="shared" si="32"/>
        <v>项</v>
      </c>
    </row>
    <row r="771" spans="1:7" ht="36" customHeight="1">
      <c r="A771" s="380" t="s">
        <v>1426</v>
      </c>
      <c r="B771" s="267" t="s">
        <v>1427</v>
      </c>
      <c r="C771" s="273"/>
      <c r="D771" s="269">
        <v>0</v>
      </c>
      <c r="E771" s="270" t="str">
        <f>IF(C771&gt;0,D771/C771-1,IF(C771&lt;0,-(D771/C771-1),""))</f>
        <v/>
      </c>
      <c r="F771" s="241" t="str">
        <f t="shared" si="31"/>
        <v>否</v>
      </c>
      <c r="G771" s="132" t="str">
        <f t="shared" si="32"/>
        <v>项</v>
      </c>
    </row>
    <row r="772" spans="1:7" ht="36" customHeight="1">
      <c r="A772" s="379" t="s">
        <v>1428</v>
      </c>
      <c r="B772" s="263" t="s">
        <v>1429</v>
      </c>
      <c r="C772" s="273"/>
      <c r="D772" s="273">
        <f>SUM(D773:D778)</f>
        <v>0</v>
      </c>
      <c r="E772" s="274" t="str">
        <f t="shared" ref="E772:E831" si="34">IF(C772&gt;0,D772/C772-1,IF(C772&lt;0,-(D772/C772-1),""))</f>
        <v/>
      </c>
      <c r="F772" s="241" t="str">
        <f t="shared" ref="F772:F835" si="35">IF(LEN(A772)=3,"是",IF(B772&lt;&gt;"",IF(SUM(C772:D772)&lt;&gt;0,"是","否"),"是"))</f>
        <v>否</v>
      </c>
      <c r="G772" s="132" t="str">
        <f t="shared" ref="G772:G835" si="36">IF(LEN(A772)=3,"类",IF(LEN(A772)=5,"款","项"))</f>
        <v>款</v>
      </c>
    </row>
    <row r="773" spans="1:7" ht="36" customHeight="1">
      <c r="A773" s="380" t="s">
        <v>1430</v>
      </c>
      <c r="B773" s="267" t="s">
        <v>1431</v>
      </c>
      <c r="C773" s="269"/>
      <c r="D773" s="269">
        <v>0</v>
      </c>
      <c r="E773" s="270" t="str">
        <f t="shared" si="34"/>
        <v/>
      </c>
      <c r="F773" s="241" t="str">
        <f t="shared" si="35"/>
        <v>否</v>
      </c>
      <c r="G773" s="132" t="str">
        <f t="shared" si="36"/>
        <v>项</v>
      </c>
    </row>
    <row r="774" spans="1:7" ht="36" customHeight="1">
      <c r="A774" s="380" t="s">
        <v>1432</v>
      </c>
      <c r="B774" s="267" t="s">
        <v>1433</v>
      </c>
      <c r="C774" s="269"/>
      <c r="D774" s="269">
        <v>0</v>
      </c>
      <c r="E774" s="270" t="str">
        <f t="shared" si="34"/>
        <v/>
      </c>
      <c r="F774" s="241" t="str">
        <f t="shared" si="35"/>
        <v>否</v>
      </c>
      <c r="G774" s="132" t="str">
        <f t="shared" si="36"/>
        <v>项</v>
      </c>
    </row>
    <row r="775" spans="1:7" ht="36" customHeight="1">
      <c r="A775" s="380" t="s">
        <v>1434</v>
      </c>
      <c r="B775" s="267" t="s">
        <v>1435</v>
      </c>
      <c r="C775" s="269"/>
      <c r="D775" s="269">
        <v>0</v>
      </c>
      <c r="E775" s="270" t="str">
        <f t="shared" si="34"/>
        <v/>
      </c>
      <c r="F775" s="241" t="str">
        <f t="shared" si="35"/>
        <v>否</v>
      </c>
      <c r="G775" s="132" t="str">
        <f t="shared" si="36"/>
        <v>项</v>
      </c>
    </row>
    <row r="776" spans="1:7" ht="36" customHeight="1">
      <c r="A776" s="380" t="s">
        <v>1436</v>
      </c>
      <c r="B776" s="267" t="s">
        <v>1437</v>
      </c>
      <c r="C776" s="273"/>
      <c r="D776" s="269">
        <v>0</v>
      </c>
      <c r="E776" s="270" t="str">
        <f t="shared" si="34"/>
        <v/>
      </c>
      <c r="F776" s="241" t="str">
        <f t="shared" si="35"/>
        <v>否</v>
      </c>
      <c r="G776" s="132" t="str">
        <f t="shared" si="36"/>
        <v>项</v>
      </c>
    </row>
    <row r="777" spans="1:7" ht="36" customHeight="1">
      <c r="A777" s="380" t="s">
        <v>1438</v>
      </c>
      <c r="B777" s="267" t="s">
        <v>1439</v>
      </c>
      <c r="C777" s="273"/>
      <c r="D777" s="269">
        <v>0</v>
      </c>
      <c r="E777" s="270" t="str">
        <f t="shared" si="34"/>
        <v/>
      </c>
      <c r="F777" s="241" t="str">
        <f t="shared" si="35"/>
        <v>否</v>
      </c>
      <c r="G777" s="132" t="str">
        <f t="shared" si="36"/>
        <v>项</v>
      </c>
    </row>
    <row r="778" spans="1:7" ht="36" customHeight="1">
      <c r="A778" s="380" t="s">
        <v>1440</v>
      </c>
      <c r="B778" s="267" t="s">
        <v>1441</v>
      </c>
      <c r="C778" s="273"/>
      <c r="D778" s="269">
        <v>0</v>
      </c>
      <c r="E778" s="270" t="str">
        <f t="shared" si="34"/>
        <v/>
      </c>
      <c r="F778" s="241" t="str">
        <f t="shared" si="35"/>
        <v>否</v>
      </c>
      <c r="G778" s="132" t="str">
        <f t="shared" si="36"/>
        <v>项</v>
      </c>
    </row>
    <row r="779" spans="1:7" ht="36" customHeight="1">
      <c r="A779" s="379" t="s">
        <v>1442</v>
      </c>
      <c r="B779" s="263" t="s">
        <v>1443</v>
      </c>
      <c r="C779" s="273"/>
      <c r="D779" s="273">
        <f>SUM(D780:D784)</f>
        <v>0</v>
      </c>
      <c r="E779" s="274" t="str">
        <f t="shared" si="34"/>
        <v/>
      </c>
      <c r="F779" s="241" t="str">
        <f t="shared" si="35"/>
        <v>否</v>
      </c>
      <c r="G779" s="132" t="str">
        <f t="shared" si="36"/>
        <v>款</v>
      </c>
    </row>
    <row r="780" spans="1:7" ht="36" customHeight="1">
      <c r="A780" s="380" t="s">
        <v>1444</v>
      </c>
      <c r="B780" s="267" t="s">
        <v>1445</v>
      </c>
      <c r="C780" s="273"/>
      <c r="D780" s="269">
        <v>0</v>
      </c>
      <c r="E780" s="270" t="str">
        <f t="shared" si="34"/>
        <v/>
      </c>
      <c r="F780" s="241" t="str">
        <f t="shared" si="35"/>
        <v>否</v>
      </c>
      <c r="G780" s="132" t="str">
        <f t="shared" si="36"/>
        <v>项</v>
      </c>
    </row>
    <row r="781" spans="1:7" ht="36" customHeight="1">
      <c r="A781" s="380" t="s">
        <v>1446</v>
      </c>
      <c r="B781" s="267" t="s">
        <v>1447</v>
      </c>
      <c r="C781" s="273"/>
      <c r="D781" s="269">
        <v>0</v>
      </c>
      <c r="E781" s="270" t="str">
        <f t="shared" si="34"/>
        <v/>
      </c>
      <c r="F781" s="241" t="str">
        <f t="shared" si="35"/>
        <v>否</v>
      </c>
      <c r="G781" s="132" t="str">
        <f t="shared" si="36"/>
        <v>项</v>
      </c>
    </row>
    <row r="782" spans="1:7" ht="36" customHeight="1">
      <c r="A782" s="380" t="s">
        <v>1448</v>
      </c>
      <c r="B782" s="267" t="s">
        <v>1449</v>
      </c>
      <c r="C782" s="394"/>
      <c r="D782" s="269">
        <v>0</v>
      </c>
      <c r="E782" s="270" t="str">
        <f t="shared" si="34"/>
        <v/>
      </c>
      <c r="F782" s="241" t="str">
        <f t="shared" si="35"/>
        <v>否</v>
      </c>
      <c r="G782" s="132" t="str">
        <f t="shared" si="36"/>
        <v>项</v>
      </c>
    </row>
    <row r="783" spans="1:7" ht="36" customHeight="1">
      <c r="A783" s="380" t="s">
        <v>1450</v>
      </c>
      <c r="B783" s="267" t="s">
        <v>1451</v>
      </c>
      <c r="C783" s="264"/>
      <c r="D783" s="269">
        <v>0</v>
      </c>
      <c r="E783" s="270" t="str">
        <f t="shared" si="34"/>
        <v/>
      </c>
      <c r="F783" s="241" t="str">
        <f t="shared" si="35"/>
        <v>否</v>
      </c>
      <c r="G783" s="132" t="str">
        <f t="shared" si="36"/>
        <v>项</v>
      </c>
    </row>
    <row r="784" spans="1:7" ht="36" customHeight="1">
      <c r="A784" s="380" t="s">
        <v>1452</v>
      </c>
      <c r="B784" s="267" t="s">
        <v>1453</v>
      </c>
      <c r="C784" s="269"/>
      <c r="D784" s="269">
        <v>0</v>
      </c>
      <c r="E784" s="270" t="str">
        <f t="shared" si="34"/>
        <v/>
      </c>
      <c r="F784" s="241" t="str">
        <f t="shared" si="35"/>
        <v>否</v>
      </c>
      <c r="G784" s="132" t="str">
        <f t="shared" si="36"/>
        <v>项</v>
      </c>
    </row>
    <row r="785" spans="1:7" ht="36" customHeight="1">
      <c r="A785" s="379" t="s">
        <v>1454</v>
      </c>
      <c r="B785" s="263" t="s">
        <v>1455</v>
      </c>
      <c r="C785" s="273"/>
      <c r="D785" s="273">
        <f>SUM(D786:D787)</f>
        <v>0</v>
      </c>
      <c r="E785" s="274" t="str">
        <f t="shared" si="34"/>
        <v/>
      </c>
      <c r="F785" s="241" t="str">
        <f t="shared" si="35"/>
        <v>否</v>
      </c>
      <c r="G785" s="132" t="str">
        <f t="shared" si="36"/>
        <v>款</v>
      </c>
    </row>
    <row r="786" spans="1:7" ht="36" customHeight="1">
      <c r="A786" s="380" t="s">
        <v>1456</v>
      </c>
      <c r="B786" s="267" t="s">
        <v>1457</v>
      </c>
      <c r="C786" s="269"/>
      <c r="D786" s="269">
        <v>0</v>
      </c>
      <c r="E786" s="270" t="str">
        <f t="shared" si="34"/>
        <v/>
      </c>
      <c r="F786" s="241" t="str">
        <f t="shared" si="35"/>
        <v>否</v>
      </c>
      <c r="G786" s="132" t="str">
        <f t="shared" si="36"/>
        <v>项</v>
      </c>
    </row>
    <row r="787" spans="1:7" ht="36" customHeight="1">
      <c r="A787" s="380" t="s">
        <v>1458</v>
      </c>
      <c r="B787" s="267" t="s">
        <v>1459</v>
      </c>
      <c r="C787" s="269"/>
      <c r="D787" s="269">
        <v>0</v>
      </c>
      <c r="E787" s="270" t="str">
        <f t="shared" si="34"/>
        <v/>
      </c>
      <c r="F787" s="241" t="str">
        <f t="shared" si="35"/>
        <v>否</v>
      </c>
      <c r="G787" s="132" t="str">
        <f t="shared" si="36"/>
        <v>项</v>
      </c>
    </row>
    <row r="788" spans="1:7" ht="36" customHeight="1">
      <c r="A788" s="379" t="s">
        <v>1460</v>
      </c>
      <c r="B788" s="263" t="s">
        <v>1461</v>
      </c>
      <c r="C788" s="273"/>
      <c r="D788" s="273">
        <f>SUM(D789:D790)</f>
        <v>0</v>
      </c>
      <c r="E788" s="274" t="str">
        <f t="shared" si="34"/>
        <v/>
      </c>
      <c r="F788" s="241" t="str">
        <f t="shared" si="35"/>
        <v>否</v>
      </c>
      <c r="G788" s="132" t="str">
        <f t="shared" si="36"/>
        <v>款</v>
      </c>
    </row>
    <row r="789" spans="1:7" ht="36" customHeight="1">
      <c r="A789" s="380" t="s">
        <v>1462</v>
      </c>
      <c r="B789" s="267" t="s">
        <v>1463</v>
      </c>
      <c r="C789" s="269"/>
      <c r="D789" s="269">
        <v>0</v>
      </c>
      <c r="E789" s="270" t="str">
        <f t="shared" si="34"/>
        <v/>
      </c>
      <c r="F789" s="241" t="str">
        <f t="shared" si="35"/>
        <v>否</v>
      </c>
      <c r="G789" s="132" t="str">
        <f t="shared" si="36"/>
        <v>项</v>
      </c>
    </row>
    <row r="790" spans="1:7" ht="36" customHeight="1">
      <c r="A790" s="380" t="s">
        <v>1464</v>
      </c>
      <c r="B790" s="267" t="s">
        <v>1465</v>
      </c>
      <c r="C790" s="269"/>
      <c r="D790" s="269">
        <v>0</v>
      </c>
      <c r="E790" s="270" t="str">
        <f t="shared" si="34"/>
        <v/>
      </c>
      <c r="F790" s="241" t="str">
        <f t="shared" si="35"/>
        <v>否</v>
      </c>
      <c r="G790" s="132" t="str">
        <f t="shared" si="36"/>
        <v>项</v>
      </c>
    </row>
    <row r="791" spans="1:7" ht="36" customHeight="1">
      <c r="A791" s="379" t="s">
        <v>1466</v>
      </c>
      <c r="B791" s="263" t="s">
        <v>1467</v>
      </c>
      <c r="C791" s="273"/>
      <c r="D791" s="273">
        <f>D792</f>
        <v>0</v>
      </c>
      <c r="E791" s="274" t="str">
        <f t="shared" si="34"/>
        <v/>
      </c>
      <c r="F791" s="241" t="str">
        <f t="shared" si="35"/>
        <v>否</v>
      </c>
      <c r="G791" s="132" t="str">
        <f t="shared" si="36"/>
        <v>款</v>
      </c>
    </row>
    <row r="792" spans="1:7" ht="36" customHeight="1">
      <c r="A792" s="380">
        <v>2110901</v>
      </c>
      <c r="B792" s="390" t="s">
        <v>1468</v>
      </c>
      <c r="C792" s="269"/>
      <c r="D792" s="269">
        <v>0</v>
      </c>
      <c r="E792" s="270" t="str">
        <f t="shared" si="34"/>
        <v/>
      </c>
      <c r="F792" s="241" t="str">
        <f t="shared" si="35"/>
        <v>否</v>
      </c>
      <c r="G792" s="132" t="str">
        <f t="shared" si="36"/>
        <v>项</v>
      </c>
    </row>
    <row r="793" spans="1:7" ht="36" customHeight="1">
      <c r="A793" s="379" t="s">
        <v>1469</v>
      </c>
      <c r="B793" s="263" t="s">
        <v>1470</v>
      </c>
      <c r="C793" s="273"/>
      <c r="D793" s="273"/>
      <c r="E793" s="274"/>
      <c r="F793" s="241" t="str">
        <f t="shared" si="35"/>
        <v>否</v>
      </c>
      <c r="G793" s="132" t="str">
        <f t="shared" si="36"/>
        <v>款</v>
      </c>
    </row>
    <row r="794" spans="1:7" ht="36" customHeight="1">
      <c r="A794" s="380">
        <v>2111001</v>
      </c>
      <c r="B794" s="390" t="s">
        <v>1471</v>
      </c>
      <c r="C794" s="269"/>
      <c r="D794" s="269"/>
      <c r="E794" s="270"/>
      <c r="F794" s="241" t="str">
        <f t="shared" si="35"/>
        <v>否</v>
      </c>
      <c r="G794" s="132" t="str">
        <f t="shared" si="36"/>
        <v>项</v>
      </c>
    </row>
    <row r="795" spans="1:7" ht="36" customHeight="1">
      <c r="A795" s="379" t="s">
        <v>1472</v>
      </c>
      <c r="B795" s="263" t="s">
        <v>1473</v>
      </c>
      <c r="C795" s="273"/>
      <c r="D795" s="273"/>
      <c r="E795" s="274"/>
      <c r="F795" s="241" t="str">
        <f t="shared" si="35"/>
        <v>否</v>
      </c>
      <c r="G795" s="132" t="str">
        <f t="shared" si="36"/>
        <v>款</v>
      </c>
    </row>
    <row r="796" spans="1:7" ht="36" customHeight="1">
      <c r="A796" s="380" t="s">
        <v>1474</v>
      </c>
      <c r="B796" s="267" t="s">
        <v>1475</v>
      </c>
      <c r="C796" s="269"/>
      <c r="D796" s="269"/>
      <c r="E796" s="270"/>
      <c r="F796" s="241" t="str">
        <f t="shared" si="35"/>
        <v>否</v>
      </c>
      <c r="G796" s="132" t="str">
        <f t="shared" si="36"/>
        <v>项</v>
      </c>
    </row>
    <row r="797" spans="1:7" ht="36" customHeight="1">
      <c r="A797" s="380" t="s">
        <v>1476</v>
      </c>
      <c r="B797" s="267" t="s">
        <v>1477</v>
      </c>
      <c r="C797" s="269"/>
      <c r="D797" s="269"/>
      <c r="E797" s="270"/>
      <c r="F797" s="241" t="str">
        <f t="shared" si="35"/>
        <v>否</v>
      </c>
      <c r="G797" s="132" t="str">
        <f t="shared" si="36"/>
        <v>项</v>
      </c>
    </row>
    <row r="798" spans="1:7" ht="36" customHeight="1">
      <c r="A798" s="380" t="s">
        <v>1478</v>
      </c>
      <c r="B798" s="267" t="s">
        <v>1479</v>
      </c>
      <c r="C798" s="269"/>
      <c r="D798" s="269">
        <v>0</v>
      </c>
      <c r="E798" s="270" t="str">
        <f t="shared" si="34"/>
        <v/>
      </c>
      <c r="F798" s="241" t="str">
        <f t="shared" si="35"/>
        <v>否</v>
      </c>
      <c r="G798" s="132" t="str">
        <f t="shared" si="36"/>
        <v>项</v>
      </c>
    </row>
    <row r="799" spans="1:7" ht="36" customHeight="1">
      <c r="A799" s="380" t="s">
        <v>1480</v>
      </c>
      <c r="B799" s="267" t="s">
        <v>1481</v>
      </c>
      <c r="C799" s="269"/>
      <c r="D799" s="269">
        <v>0</v>
      </c>
      <c r="E799" s="270" t="str">
        <f t="shared" si="34"/>
        <v/>
      </c>
      <c r="F799" s="241" t="str">
        <f t="shared" si="35"/>
        <v>否</v>
      </c>
      <c r="G799" s="132" t="str">
        <f t="shared" si="36"/>
        <v>项</v>
      </c>
    </row>
    <row r="800" spans="1:7" ht="36" customHeight="1">
      <c r="A800" s="380" t="s">
        <v>1482</v>
      </c>
      <c r="B800" s="267" t="s">
        <v>1483</v>
      </c>
      <c r="C800" s="269"/>
      <c r="D800" s="269">
        <v>0</v>
      </c>
      <c r="E800" s="270" t="str">
        <f t="shared" si="34"/>
        <v/>
      </c>
      <c r="F800" s="241" t="str">
        <f t="shared" si="35"/>
        <v>否</v>
      </c>
      <c r="G800" s="132" t="str">
        <f t="shared" si="36"/>
        <v>项</v>
      </c>
    </row>
    <row r="801" spans="1:7" ht="36" customHeight="1">
      <c r="A801" s="379" t="s">
        <v>1484</v>
      </c>
      <c r="B801" s="263" t="s">
        <v>1485</v>
      </c>
      <c r="C801" s="273"/>
      <c r="D801" s="273">
        <f>D802</f>
        <v>0</v>
      </c>
      <c r="E801" s="274" t="str">
        <f t="shared" si="34"/>
        <v/>
      </c>
      <c r="F801" s="241" t="str">
        <f t="shared" si="35"/>
        <v>否</v>
      </c>
      <c r="G801" s="132" t="str">
        <f t="shared" si="36"/>
        <v>款</v>
      </c>
    </row>
    <row r="802" spans="1:7" ht="36" customHeight="1">
      <c r="A802" s="267" t="s">
        <v>1486</v>
      </c>
      <c r="B802" s="267" t="s">
        <v>1487</v>
      </c>
      <c r="C802" s="269"/>
      <c r="D802" s="269">
        <v>0</v>
      </c>
      <c r="E802" s="270" t="str">
        <f t="shared" si="34"/>
        <v/>
      </c>
      <c r="F802" s="241" t="str">
        <f t="shared" si="35"/>
        <v>否</v>
      </c>
      <c r="G802" s="132" t="str">
        <f t="shared" si="36"/>
        <v>项</v>
      </c>
    </row>
    <row r="803" spans="1:7" ht="36" customHeight="1">
      <c r="A803" s="379" t="s">
        <v>1488</v>
      </c>
      <c r="B803" s="263" t="s">
        <v>1489</v>
      </c>
      <c r="C803" s="273"/>
      <c r="D803" s="273">
        <f>D804</f>
        <v>0</v>
      </c>
      <c r="E803" s="274" t="str">
        <f t="shared" si="34"/>
        <v/>
      </c>
      <c r="F803" s="241" t="str">
        <f t="shared" si="35"/>
        <v>否</v>
      </c>
      <c r="G803" s="132" t="str">
        <f t="shared" si="36"/>
        <v>款</v>
      </c>
    </row>
    <row r="804" spans="1:7" ht="36" customHeight="1">
      <c r="A804" s="267" t="s">
        <v>1490</v>
      </c>
      <c r="B804" s="267" t="s">
        <v>1491</v>
      </c>
      <c r="C804" s="269"/>
      <c r="D804" s="269">
        <v>0</v>
      </c>
      <c r="E804" s="270" t="str">
        <f t="shared" si="34"/>
        <v/>
      </c>
      <c r="F804" s="241" t="str">
        <f t="shared" si="35"/>
        <v>否</v>
      </c>
      <c r="G804" s="132" t="str">
        <f t="shared" si="36"/>
        <v>项</v>
      </c>
    </row>
    <row r="805" spans="1:7" ht="36" customHeight="1">
      <c r="A805" s="379" t="s">
        <v>1492</v>
      </c>
      <c r="B805" s="263" t="s">
        <v>1493</v>
      </c>
      <c r="C805" s="273"/>
      <c r="D805" s="273"/>
      <c r="E805" s="274"/>
      <c r="F805" s="241" t="str">
        <f t="shared" si="35"/>
        <v>否</v>
      </c>
      <c r="G805" s="132" t="str">
        <f t="shared" si="36"/>
        <v>款</v>
      </c>
    </row>
    <row r="806" spans="1:7" ht="36" customHeight="1">
      <c r="A806" s="380" t="s">
        <v>1494</v>
      </c>
      <c r="B806" s="267" t="s">
        <v>138</v>
      </c>
      <c r="C806" s="269"/>
      <c r="D806" s="269">
        <v>0</v>
      </c>
      <c r="E806" s="270" t="str">
        <f t="shared" si="34"/>
        <v/>
      </c>
      <c r="F806" s="241" t="str">
        <f t="shared" si="35"/>
        <v>否</v>
      </c>
      <c r="G806" s="132" t="str">
        <f t="shared" si="36"/>
        <v>项</v>
      </c>
    </row>
    <row r="807" spans="1:7" ht="36" customHeight="1">
      <c r="A807" s="380" t="s">
        <v>1495</v>
      </c>
      <c r="B807" s="267" t="s">
        <v>140</v>
      </c>
      <c r="C807" s="269"/>
      <c r="D807" s="269">
        <v>0</v>
      </c>
      <c r="E807" s="270" t="str">
        <f t="shared" si="34"/>
        <v/>
      </c>
      <c r="F807" s="241" t="str">
        <f t="shared" si="35"/>
        <v>否</v>
      </c>
      <c r="G807" s="132" t="str">
        <f t="shared" si="36"/>
        <v>项</v>
      </c>
    </row>
    <row r="808" spans="1:7" ht="36" customHeight="1">
      <c r="A808" s="380" t="s">
        <v>1496</v>
      </c>
      <c r="B808" s="267" t="s">
        <v>142</v>
      </c>
      <c r="C808" s="269"/>
      <c r="D808" s="269">
        <v>0</v>
      </c>
      <c r="E808" s="270" t="str">
        <f t="shared" si="34"/>
        <v/>
      </c>
      <c r="F808" s="241" t="str">
        <f t="shared" si="35"/>
        <v>否</v>
      </c>
      <c r="G808" s="132" t="str">
        <f t="shared" si="36"/>
        <v>项</v>
      </c>
    </row>
    <row r="809" spans="1:7" ht="36" customHeight="1">
      <c r="A809" s="380" t="s">
        <v>1497</v>
      </c>
      <c r="B809" s="267" t="s">
        <v>1498</v>
      </c>
      <c r="C809" s="269"/>
      <c r="D809" s="269">
        <v>0</v>
      </c>
      <c r="E809" s="270" t="str">
        <f t="shared" si="34"/>
        <v/>
      </c>
      <c r="F809" s="241" t="str">
        <f t="shared" si="35"/>
        <v>否</v>
      </c>
      <c r="G809" s="132" t="str">
        <f t="shared" si="36"/>
        <v>项</v>
      </c>
    </row>
    <row r="810" spans="1:7" ht="36" customHeight="1">
      <c r="A810" s="380" t="s">
        <v>1499</v>
      </c>
      <c r="B810" s="267" t="s">
        <v>1500</v>
      </c>
      <c r="C810" s="269"/>
      <c r="D810" s="269">
        <v>0</v>
      </c>
      <c r="E810" s="270" t="str">
        <f t="shared" si="34"/>
        <v/>
      </c>
      <c r="F810" s="241" t="str">
        <f t="shared" si="35"/>
        <v>否</v>
      </c>
      <c r="G810" s="132" t="str">
        <f t="shared" si="36"/>
        <v>项</v>
      </c>
    </row>
    <row r="811" spans="1:7" ht="36" customHeight="1">
      <c r="A811" s="380" t="s">
        <v>1501</v>
      </c>
      <c r="B811" s="267" t="s">
        <v>1502</v>
      </c>
      <c r="C811" s="269"/>
      <c r="D811" s="269">
        <v>0</v>
      </c>
      <c r="E811" s="270" t="str">
        <f t="shared" si="34"/>
        <v/>
      </c>
      <c r="F811" s="241" t="str">
        <f t="shared" si="35"/>
        <v>否</v>
      </c>
      <c r="G811" s="132" t="str">
        <f t="shared" si="36"/>
        <v>项</v>
      </c>
    </row>
    <row r="812" spans="1:7" ht="36" customHeight="1">
      <c r="A812" s="380" t="s">
        <v>1503</v>
      </c>
      <c r="B812" s="267" t="s">
        <v>1504</v>
      </c>
      <c r="C812" s="269"/>
      <c r="D812" s="269">
        <v>0</v>
      </c>
      <c r="E812" s="270" t="str">
        <f t="shared" si="34"/>
        <v/>
      </c>
      <c r="F812" s="241" t="str">
        <f t="shared" si="35"/>
        <v>否</v>
      </c>
      <c r="G812" s="132" t="str">
        <f t="shared" si="36"/>
        <v>项</v>
      </c>
    </row>
    <row r="813" spans="1:7" ht="36" customHeight="1">
      <c r="A813" s="380" t="s">
        <v>1505</v>
      </c>
      <c r="B813" s="267" t="s">
        <v>1506</v>
      </c>
      <c r="C813" s="269"/>
      <c r="D813" s="269">
        <v>0</v>
      </c>
      <c r="E813" s="270" t="str">
        <f t="shared" si="34"/>
        <v/>
      </c>
      <c r="F813" s="241" t="str">
        <f t="shared" si="35"/>
        <v>否</v>
      </c>
      <c r="G813" s="132" t="str">
        <f t="shared" si="36"/>
        <v>项</v>
      </c>
    </row>
    <row r="814" spans="1:7" ht="36" customHeight="1">
      <c r="A814" s="380" t="s">
        <v>1507</v>
      </c>
      <c r="B814" s="267" t="s">
        <v>1508</v>
      </c>
      <c r="C814" s="269"/>
      <c r="D814" s="269">
        <v>0</v>
      </c>
      <c r="E814" s="270" t="str">
        <f t="shared" si="34"/>
        <v/>
      </c>
      <c r="F814" s="241" t="str">
        <f t="shared" si="35"/>
        <v>否</v>
      </c>
      <c r="G814" s="132" t="str">
        <f t="shared" si="36"/>
        <v>项</v>
      </c>
    </row>
    <row r="815" spans="1:7" ht="36" customHeight="1">
      <c r="A815" s="380" t="s">
        <v>1509</v>
      </c>
      <c r="B815" s="267" t="s">
        <v>1510</v>
      </c>
      <c r="C815" s="269"/>
      <c r="D815" s="269">
        <v>0</v>
      </c>
      <c r="E815" s="270" t="str">
        <f t="shared" si="34"/>
        <v/>
      </c>
      <c r="F815" s="241" t="str">
        <f t="shared" si="35"/>
        <v>否</v>
      </c>
      <c r="G815" s="132" t="str">
        <f t="shared" si="36"/>
        <v>项</v>
      </c>
    </row>
    <row r="816" spans="1:7" ht="36" customHeight="1">
      <c r="A816" s="380" t="s">
        <v>1511</v>
      </c>
      <c r="B816" s="267" t="s">
        <v>239</v>
      </c>
      <c r="C816" s="269"/>
      <c r="D816" s="269"/>
      <c r="E816" s="270"/>
      <c r="F816" s="241" t="str">
        <f t="shared" si="35"/>
        <v>否</v>
      </c>
      <c r="G816" s="132" t="str">
        <f t="shared" si="36"/>
        <v>项</v>
      </c>
    </row>
    <row r="817" spans="1:7" ht="36" customHeight="1">
      <c r="A817" s="380" t="s">
        <v>1512</v>
      </c>
      <c r="B817" s="267" t="s">
        <v>1513</v>
      </c>
      <c r="C817" s="269"/>
      <c r="D817" s="269">
        <v>0</v>
      </c>
      <c r="E817" s="270" t="str">
        <f t="shared" si="34"/>
        <v/>
      </c>
      <c r="F817" s="241" t="str">
        <f t="shared" si="35"/>
        <v>否</v>
      </c>
      <c r="G817" s="132" t="str">
        <f t="shared" si="36"/>
        <v>项</v>
      </c>
    </row>
    <row r="818" spans="1:7" ht="36" customHeight="1">
      <c r="A818" s="380" t="s">
        <v>1514</v>
      </c>
      <c r="B818" s="267" t="s">
        <v>156</v>
      </c>
      <c r="C818" s="269"/>
      <c r="D818" s="269">
        <v>0</v>
      </c>
      <c r="E818" s="270" t="str">
        <f t="shared" si="34"/>
        <v/>
      </c>
      <c r="F818" s="241" t="str">
        <f t="shared" si="35"/>
        <v>否</v>
      </c>
      <c r="G818" s="132" t="str">
        <f t="shared" si="36"/>
        <v>项</v>
      </c>
    </row>
    <row r="819" spans="1:7" ht="36" customHeight="1">
      <c r="A819" s="380" t="s">
        <v>1515</v>
      </c>
      <c r="B819" s="267" t="s">
        <v>1516</v>
      </c>
      <c r="C819" s="269"/>
      <c r="D819" s="269">
        <v>0</v>
      </c>
      <c r="E819" s="270" t="str">
        <f t="shared" si="34"/>
        <v/>
      </c>
      <c r="F819" s="241" t="str">
        <f t="shared" si="35"/>
        <v>否</v>
      </c>
      <c r="G819" s="132" t="str">
        <f t="shared" si="36"/>
        <v>项</v>
      </c>
    </row>
    <row r="820" spans="1:7" ht="36" customHeight="1">
      <c r="A820" s="379" t="s">
        <v>1517</v>
      </c>
      <c r="B820" s="263" t="s">
        <v>1518</v>
      </c>
      <c r="C820" s="273"/>
      <c r="D820" s="273"/>
      <c r="E820" s="274"/>
      <c r="F820" s="241" t="str">
        <f t="shared" si="35"/>
        <v>否</v>
      </c>
      <c r="G820" s="132" t="str">
        <f t="shared" si="36"/>
        <v>款</v>
      </c>
    </row>
    <row r="821" spans="1:7" ht="36" customHeight="1">
      <c r="A821" s="387" t="s">
        <v>1519</v>
      </c>
      <c r="B821" s="387" t="s">
        <v>1520</v>
      </c>
      <c r="C821" s="269"/>
      <c r="D821" s="269"/>
      <c r="E821" s="270"/>
      <c r="F821" s="241" t="str">
        <f t="shared" si="35"/>
        <v>否</v>
      </c>
      <c r="G821" s="132" t="str">
        <f t="shared" si="36"/>
        <v>项</v>
      </c>
    </row>
    <row r="822" spans="1:7" ht="36" customHeight="1">
      <c r="A822" s="388" t="s">
        <v>1521</v>
      </c>
      <c r="B822" s="389" t="s">
        <v>518</v>
      </c>
      <c r="C822" s="391"/>
      <c r="D822" s="391"/>
      <c r="E822" s="274"/>
      <c r="F822" s="241" t="str">
        <f t="shared" si="35"/>
        <v>否</v>
      </c>
      <c r="G822" s="132" t="str">
        <f t="shared" si="36"/>
        <v>项</v>
      </c>
    </row>
    <row r="823" spans="1:7" ht="36" customHeight="1">
      <c r="A823" s="379" t="s">
        <v>88</v>
      </c>
      <c r="B823" s="263" t="s">
        <v>89</v>
      </c>
      <c r="C823" s="273">
        <v>81990</v>
      </c>
      <c r="D823" s="273">
        <v>75409</v>
      </c>
      <c r="E823" s="274">
        <v>-8.1000000000000003E-2</v>
      </c>
      <c r="F823" s="241" t="str">
        <f t="shared" si="35"/>
        <v>是</v>
      </c>
      <c r="G823" s="132" t="str">
        <f t="shared" si="36"/>
        <v>类</v>
      </c>
    </row>
    <row r="824" spans="1:7" ht="36" customHeight="1">
      <c r="A824" s="379" t="s">
        <v>1522</v>
      </c>
      <c r="B824" s="263" t="s">
        <v>1523</v>
      </c>
      <c r="C824" s="273"/>
      <c r="D824" s="273">
        <v>5409</v>
      </c>
      <c r="E824" s="274"/>
      <c r="F824" s="241" t="str">
        <f t="shared" si="35"/>
        <v>是</v>
      </c>
      <c r="G824" s="132" t="str">
        <f t="shared" si="36"/>
        <v>款</v>
      </c>
    </row>
    <row r="825" spans="1:7" ht="36" customHeight="1">
      <c r="A825" s="380" t="s">
        <v>1524</v>
      </c>
      <c r="B825" s="267" t="s">
        <v>138</v>
      </c>
      <c r="C825" s="269"/>
      <c r="D825" s="269"/>
      <c r="E825" s="270"/>
      <c r="F825" s="241" t="str">
        <f t="shared" si="35"/>
        <v>否</v>
      </c>
      <c r="G825" s="132" t="str">
        <f t="shared" si="36"/>
        <v>项</v>
      </c>
    </row>
    <row r="826" spans="1:7" ht="36" customHeight="1">
      <c r="A826" s="380" t="s">
        <v>1525</v>
      </c>
      <c r="B826" s="267" t="s">
        <v>140</v>
      </c>
      <c r="C826" s="269"/>
      <c r="D826" s="269">
        <v>5409</v>
      </c>
      <c r="E826" s="270" t="str">
        <f t="shared" si="34"/>
        <v/>
      </c>
      <c r="F826" s="241" t="str">
        <f t="shared" si="35"/>
        <v>是</v>
      </c>
      <c r="G826" s="132" t="str">
        <f t="shared" si="36"/>
        <v>项</v>
      </c>
    </row>
    <row r="827" spans="1:7" ht="36" customHeight="1">
      <c r="A827" s="380" t="s">
        <v>1526</v>
      </c>
      <c r="B827" s="267" t="s">
        <v>142</v>
      </c>
      <c r="C827" s="269"/>
      <c r="D827" s="269"/>
      <c r="E827" s="270"/>
      <c r="F827" s="241" t="str">
        <f t="shared" si="35"/>
        <v>否</v>
      </c>
      <c r="G827" s="132" t="str">
        <f t="shared" si="36"/>
        <v>项</v>
      </c>
    </row>
    <row r="828" spans="1:7" ht="36" customHeight="1">
      <c r="A828" s="380" t="s">
        <v>1527</v>
      </c>
      <c r="B828" s="267" t="s">
        <v>1528</v>
      </c>
      <c r="C828" s="269"/>
      <c r="D828" s="269"/>
      <c r="E828" s="270"/>
      <c r="F828" s="241" t="str">
        <f t="shared" si="35"/>
        <v>否</v>
      </c>
      <c r="G828" s="132" t="str">
        <f t="shared" si="36"/>
        <v>项</v>
      </c>
    </row>
    <row r="829" spans="1:7" ht="36" customHeight="1">
      <c r="A829" s="380" t="s">
        <v>1529</v>
      </c>
      <c r="B829" s="267" t="s">
        <v>1530</v>
      </c>
      <c r="C829" s="269"/>
      <c r="D829" s="269"/>
      <c r="E829" s="270"/>
      <c r="F829" s="241" t="str">
        <f t="shared" si="35"/>
        <v>否</v>
      </c>
      <c r="G829" s="132" t="str">
        <f t="shared" si="36"/>
        <v>项</v>
      </c>
    </row>
    <row r="830" spans="1:7" ht="36" customHeight="1">
      <c r="A830" s="380" t="s">
        <v>1531</v>
      </c>
      <c r="B830" s="267" t="s">
        <v>1532</v>
      </c>
      <c r="C830" s="269"/>
      <c r="D830" s="269"/>
      <c r="E830" s="270"/>
      <c r="F830" s="241" t="str">
        <f t="shared" si="35"/>
        <v>否</v>
      </c>
      <c r="G830" s="132" t="str">
        <f t="shared" si="36"/>
        <v>项</v>
      </c>
    </row>
    <row r="831" spans="1:7" ht="36" customHeight="1">
      <c r="A831" s="380" t="s">
        <v>1533</v>
      </c>
      <c r="B831" s="267" t="s">
        <v>1534</v>
      </c>
      <c r="C831" s="269"/>
      <c r="D831" s="269">
        <v>0</v>
      </c>
      <c r="E831" s="270" t="str">
        <f t="shared" si="34"/>
        <v/>
      </c>
      <c r="F831" s="241" t="str">
        <f t="shared" si="35"/>
        <v>否</v>
      </c>
      <c r="G831" s="132" t="str">
        <f t="shared" si="36"/>
        <v>项</v>
      </c>
    </row>
    <row r="832" spans="1:7" ht="36" customHeight="1">
      <c r="A832" s="380" t="s">
        <v>1535</v>
      </c>
      <c r="B832" s="267" t="s">
        <v>1536</v>
      </c>
      <c r="C832" s="269"/>
      <c r="D832" s="269"/>
      <c r="E832" s="270"/>
      <c r="F832" s="241" t="str">
        <f t="shared" si="35"/>
        <v>否</v>
      </c>
      <c r="G832" s="132" t="str">
        <f t="shared" si="36"/>
        <v>项</v>
      </c>
    </row>
    <row r="833" spans="1:7" ht="36" customHeight="1">
      <c r="A833" s="380" t="s">
        <v>1537</v>
      </c>
      <c r="B833" s="267" t="s">
        <v>1538</v>
      </c>
      <c r="C833" s="269"/>
      <c r="D833" s="269"/>
      <c r="E833" s="270"/>
      <c r="F833" s="241" t="str">
        <f t="shared" si="35"/>
        <v>否</v>
      </c>
      <c r="G833" s="132" t="str">
        <f t="shared" si="36"/>
        <v>项</v>
      </c>
    </row>
    <row r="834" spans="1:7" ht="36" customHeight="1">
      <c r="A834" s="380" t="s">
        <v>1539</v>
      </c>
      <c r="B834" s="267" t="s">
        <v>1540</v>
      </c>
      <c r="C834" s="269"/>
      <c r="D834" s="269"/>
      <c r="E834" s="270"/>
      <c r="F834" s="241" t="str">
        <f t="shared" si="35"/>
        <v>否</v>
      </c>
      <c r="G834" s="132" t="str">
        <f t="shared" si="36"/>
        <v>项</v>
      </c>
    </row>
    <row r="835" spans="1:7" ht="36" customHeight="1">
      <c r="A835" s="379" t="s">
        <v>1541</v>
      </c>
      <c r="B835" s="263" t="s">
        <v>1542</v>
      </c>
      <c r="C835" s="273">
        <v>2400</v>
      </c>
      <c r="D835" s="273"/>
      <c r="E835" s="274">
        <v>-1</v>
      </c>
      <c r="F835" s="241" t="str">
        <f t="shared" si="35"/>
        <v>是</v>
      </c>
      <c r="G835" s="132" t="str">
        <f t="shared" si="36"/>
        <v>款</v>
      </c>
    </row>
    <row r="836" spans="1:7" ht="36" customHeight="1">
      <c r="A836" s="380">
        <v>2120201</v>
      </c>
      <c r="B836" s="390" t="s">
        <v>1543</v>
      </c>
      <c r="C836" s="269">
        <v>2400</v>
      </c>
      <c r="D836" s="269"/>
      <c r="E836" s="270">
        <v>-1</v>
      </c>
      <c r="F836" s="241" t="str">
        <f t="shared" ref="F836:F899" si="37">IF(LEN(A836)=3,"是",IF(B836&lt;&gt;"",IF(SUM(C836:D836)&lt;&gt;0,"是","否"),"是"))</f>
        <v>是</v>
      </c>
      <c r="G836" s="132" t="str">
        <f t="shared" ref="G836:G899" si="38">IF(LEN(A836)=3,"类",IF(LEN(A836)=5,"款","项"))</f>
        <v>项</v>
      </c>
    </row>
    <row r="837" spans="1:7" ht="36" customHeight="1">
      <c r="A837" s="379" t="s">
        <v>1544</v>
      </c>
      <c r="B837" s="263" t="s">
        <v>1545</v>
      </c>
      <c r="C837" s="273"/>
      <c r="D837" s="273">
        <v>70000</v>
      </c>
      <c r="E837" s="274" t="str">
        <f>IF(C837&gt;0,D837/C837-1,IF(C837&lt;0,-(D837/C837-1),""))</f>
        <v/>
      </c>
      <c r="F837" s="241" t="str">
        <f t="shared" si="37"/>
        <v>是</v>
      </c>
      <c r="G837" s="132" t="str">
        <f t="shared" si="38"/>
        <v>款</v>
      </c>
    </row>
    <row r="838" spans="1:7" ht="36" customHeight="1">
      <c r="A838" s="380" t="s">
        <v>1546</v>
      </c>
      <c r="B838" s="267" t="s">
        <v>1547</v>
      </c>
      <c r="C838" s="269"/>
      <c r="D838" s="269">
        <v>70000</v>
      </c>
      <c r="E838" s="270" t="str">
        <f>IF(C838&gt;0,D838/C838-1,IF(C838&lt;0,-(D838/C838-1),""))</f>
        <v/>
      </c>
      <c r="F838" s="241" t="str">
        <f t="shared" si="37"/>
        <v>是</v>
      </c>
      <c r="G838" s="132" t="str">
        <f t="shared" si="38"/>
        <v>项</v>
      </c>
    </row>
    <row r="839" spans="1:7" ht="36" customHeight="1">
      <c r="A839" s="380" t="s">
        <v>1548</v>
      </c>
      <c r="B839" s="267" t="s">
        <v>1549</v>
      </c>
      <c r="C839" s="269"/>
      <c r="D839" s="269">
        <v>0</v>
      </c>
      <c r="E839" s="270" t="str">
        <f>IF(C839&gt;0,D839/C839-1,IF(C839&lt;0,-(D839/C839-1),""))</f>
        <v/>
      </c>
      <c r="F839" s="241" t="str">
        <f t="shared" si="37"/>
        <v>否</v>
      </c>
      <c r="G839" s="132" t="str">
        <f t="shared" si="38"/>
        <v>项</v>
      </c>
    </row>
    <row r="840" spans="1:7" ht="36" customHeight="1">
      <c r="A840" s="379" t="s">
        <v>1550</v>
      </c>
      <c r="B840" s="263" t="s">
        <v>1551</v>
      </c>
      <c r="C840" s="273"/>
      <c r="D840" s="273"/>
      <c r="E840" s="274"/>
      <c r="F840" s="241" t="str">
        <f t="shared" si="37"/>
        <v>否</v>
      </c>
      <c r="G840" s="132" t="str">
        <f t="shared" si="38"/>
        <v>款</v>
      </c>
    </row>
    <row r="841" spans="1:7" ht="36" customHeight="1">
      <c r="A841" s="380">
        <v>2120501</v>
      </c>
      <c r="B841" s="390" t="s">
        <v>1552</v>
      </c>
      <c r="C841" s="269"/>
      <c r="D841" s="269"/>
      <c r="E841" s="270"/>
      <c r="F841" s="241" t="str">
        <f t="shared" si="37"/>
        <v>否</v>
      </c>
      <c r="G841" s="132" t="str">
        <f t="shared" si="38"/>
        <v>项</v>
      </c>
    </row>
    <row r="842" spans="1:7" ht="36" customHeight="1">
      <c r="A842" s="379" t="s">
        <v>1553</v>
      </c>
      <c r="B842" s="263" t="s">
        <v>1554</v>
      </c>
      <c r="C842" s="273"/>
      <c r="D842" s="273"/>
      <c r="E842" s="274"/>
      <c r="F842" s="241" t="str">
        <f t="shared" si="37"/>
        <v>否</v>
      </c>
      <c r="G842" s="132" t="str">
        <f t="shared" si="38"/>
        <v>款</v>
      </c>
    </row>
    <row r="843" spans="1:7" ht="36" customHeight="1">
      <c r="A843" s="380">
        <v>2120601</v>
      </c>
      <c r="B843" s="390" t="s">
        <v>1555</v>
      </c>
      <c r="C843" s="269"/>
      <c r="D843" s="269"/>
      <c r="E843" s="270"/>
      <c r="F843" s="241" t="str">
        <f t="shared" si="37"/>
        <v>否</v>
      </c>
      <c r="G843" s="132" t="str">
        <f t="shared" si="38"/>
        <v>项</v>
      </c>
    </row>
    <row r="844" spans="1:7" ht="36" customHeight="1">
      <c r="A844" s="379" t="s">
        <v>1556</v>
      </c>
      <c r="B844" s="263" t="s">
        <v>1557</v>
      </c>
      <c r="C844" s="273">
        <v>79590</v>
      </c>
      <c r="D844" s="273"/>
      <c r="E844" s="274">
        <v>-1</v>
      </c>
      <c r="F844" s="241" t="str">
        <f t="shared" si="37"/>
        <v>是</v>
      </c>
      <c r="G844" s="132" t="str">
        <f t="shared" si="38"/>
        <v>款</v>
      </c>
    </row>
    <row r="845" spans="1:7" ht="36" customHeight="1">
      <c r="A845" s="380">
        <v>2129999</v>
      </c>
      <c r="B845" s="390" t="s">
        <v>1558</v>
      </c>
      <c r="C845" s="269">
        <v>79590</v>
      </c>
      <c r="D845" s="269"/>
      <c r="E845" s="270">
        <v>-1</v>
      </c>
      <c r="F845" s="241" t="str">
        <f t="shared" si="37"/>
        <v>是</v>
      </c>
      <c r="G845" s="132" t="str">
        <f t="shared" si="38"/>
        <v>项</v>
      </c>
    </row>
    <row r="846" spans="1:7" ht="36" customHeight="1">
      <c r="A846" s="384" t="s">
        <v>1559</v>
      </c>
      <c r="B846" s="389" t="s">
        <v>518</v>
      </c>
      <c r="C846" s="383"/>
      <c r="D846" s="383"/>
      <c r="E846" s="274"/>
      <c r="F846" s="241" t="str">
        <f t="shared" si="37"/>
        <v>否</v>
      </c>
      <c r="G846" s="132" t="str">
        <f t="shared" si="38"/>
        <v>项</v>
      </c>
    </row>
    <row r="847" spans="1:7" ht="36" customHeight="1">
      <c r="A847" s="379" t="s">
        <v>90</v>
      </c>
      <c r="B847" s="263" t="s">
        <v>91</v>
      </c>
      <c r="C847" s="273">
        <v>1000</v>
      </c>
      <c r="D847" s="273">
        <v>1000</v>
      </c>
      <c r="E847" s="274"/>
      <c r="F847" s="241" t="str">
        <f t="shared" si="37"/>
        <v>是</v>
      </c>
      <c r="G847" s="132" t="str">
        <f t="shared" si="38"/>
        <v>类</v>
      </c>
    </row>
    <row r="848" spans="1:7" ht="36" customHeight="1">
      <c r="A848" s="379" t="s">
        <v>1560</v>
      </c>
      <c r="B848" s="263" t="s">
        <v>1561</v>
      </c>
      <c r="C848" s="273"/>
      <c r="D848" s="273"/>
      <c r="E848" s="274"/>
      <c r="F848" s="241" t="str">
        <f t="shared" si="37"/>
        <v>否</v>
      </c>
      <c r="G848" s="132" t="str">
        <f t="shared" si="38"/>
        <v>款</v>
      </c>
    </row>
    <row r="849" spans="1:7" ht="36" customHeight="1">
      <c r="A849" s="380" t="s">
        <v>1562</v>
      </c>
      <c r="B849" s="267" t="s">
        <v>138</v>
      </c>
      <c r="C849" s="269"/>
      <c r="D849" s="269"/>
      <c r="E849" s="270"/>
      <c r="F849" s="241" t="str">
        <f t="shared" si="37"/>
        <v>否</v>
      </c>
      <c r="G849" s="132" t="str">
        <f t="shared" si="38"/>
        <v>项</v>
      </c>
    </row>
    <row r="850" spans="1:7" ht="36" customHeight="1">
      <c r="A850" s="380" t="s">
        <v>1563</v>
      </c>
      <c r="B850" s="267" t="s">
        <v>140</v>
      </c>
      <c r="C850" s="269"/>
      <c r="D850" s="269"/>
      <c r="E850" s="270"/>
      <c r="F850" s="241" t="str">
        <f t="shared" si="37"/>
        <v>否</v>
      </c>
      <c r="G850" s="132" t="str">
        <f t="shared" si="38"/>
        <v>项</v>
      </c>
    </row>
    <row r="851" spans="1:7" ht="36" customHeight="1">
      <c r="A851" s="380" t="s">
        <v>1564</v>
      </c>
      <c r="B851" s="267" t="s">
        <v>142</v>
      </c>
      <c r="C851" s="269"/>
      <c r="D851" s="269"/>
      <c r="E851" s="270"/>
      <c r="F851" s="241" t="str">
        <f t="shared" si="37"/>
        <v>否</v>
      </c>
      <c r="G851" s="132" t="str">
        <f t="shared" si="38"/>
        <v>项</v>
      </c>
    </row>
    <row r="852" spans="1:7" ht="36" customHeight="1">
      <c r="A852" s="380" t="s">
        <v>1565</v>
      </c>
      <c r="B852" s="267" t="s">
        <v>156</v>
      </c>
      <c r="C852" s="269"/>
      <c r="D852" s="269"/>
      <c r="E852" s="270"/>
      <c r="F852" s="241" t="str">
        <f t="shared" si="37"/>
        <v>否</v>
      </c>
      <c r="G852" s="132" t="str">
        <f t="shared" si="38"/>
        <v>项</v>
      </c>
    </row>
    <row r="853" spans="1:7" ht="36" customHeight="1">
      <c r="A853" s="380" t="s">
        <v>1566</v>
      </c>
      <c r="B853" s="267" t="s">
        <v>1567</v>
      </c>
      <c r="C853" s="269"/>
      <c r="D853" s="269"/>
      <c r="E853" s="270"/>
      <c r="F853" s="241" t="str">
        <f t="shared" si="37"/>
        <v>否</v>
      </c>
      <c r="G853" s="132" t="str">
        <f t="shared" si="38"/>
        <v>项</v>
      </c>
    </row>
    <row r="854" spans="1:7" ht="36" customHeight="1">
      <c r="A854" s="380" t="s">
        <v>1568</v>
      </c>
      <c r="B854" s="267" t="s">
        <v>1569</v>
      </c>
      <c r="C854" s="269"/>
      <c r="D854" s="269"/>
      <c r="E854" s="270"/>
      <c r="F854" s="241" t="str">
        <f t="shared" si="37"/>
        <v>否</v>
      </c>
      <c r="G854" s="132" t="str">
        <f t="shared" si="38"/>
        <v>项</v>
      </c>
    </row>
    <row r="855" spans="1:7" ht="36" customHeight="1">
      <c r="A855" s="380" t="s">
        <v>1570</v>
      </c>
      <c r="B855" s="267" t="s">
        <v>1571</v>
      </c>
      <c r="C855" s="269"/>
      <c r="D855" s="269"/>
      <c r="E855" s="270"/>
      <c r="F855" s="241" t="str">
        <f t="shared" si="37"/>
        <v>否</v>
      </c>
      <c r="G855" s="132" t="str">
        <f t="shared" si="38"/>
        <v>项</v>
      </c>
    </row>
    <row r="856" spans="1:7" ht="36" customHeight="1">
      <c r="A856" s="380" t="s">
        <v>1572</v>
      </c>
      <c r="B856" s="267" t="s">
        <v>1573</v>
      </c>
      <c r="C856" s="269"/>
      <c r="D856" s="269"/>
      <c r="E856" s="270"/>
      <c r="F856" s="241" t="str">
        <f t="shared" si="37"/>
        <v>否</v>
      </c>
      <c r="G856" s="132" t="str">
        <f t="shared" si="38"/>
        <v>项</v>
      </c>
    </row>
    <row r="857" spans="1:7" ht="36" customHeight="1">
      <c r="A857" s="380" t="s">
        <v>1574</v>
      </c>
      <c r="B857" s="267" t="s">
        <v>1575</v>
      </c>
      <c r="C857" s="269"/>
      <c r="D857" s="269"/>
      <c r="E857" s="270"/>
      <c r="F857" s="241" t="str">
        <f t="shared" si="37"/>
        <v>否</v>
      </c>
      <c r="G857" s="132" t="str">
        <f t="shared" si="38"/>
        <v>项</v>
      </c>
    </row>
    <row r="858" spans="1:7" ht="36" customHeight="1">
      <c r="A858" s="380" t="s">
        <v>1576</v>
      </c>
      <c r="B858" s="267" t="s">
        <v>1577</v>
      </c>
      <c r="C858" s="269"/>
      <c r="D858" s="269"/>
      <c r="E858" s="270"/>
      <c r="F858" s="241" t="str">
        <f t="shared" si="37"/>
        <v>否</v>
      </c>
      <c r="G858" s="132" t="str">
        <f t="shared" si="38"/>
        <v>项</v>
      </c>
    </row>
    <row r="859" spans="1:7" ht="36" customHeight="1">
      <c r="A859" s="380" t="s">
        <v>1578</v>
      </c>
      <c r="B859" s="267" t="s">
        <v>1579</v>
      </c>
      <c r="C859" s="269"/>
      <c r="D859" s="269"/>
      <c r="E859" s="270"/>
      <c r="F859" s="241" t="str">
        <f t="shared" si="37"/>
        <v>否</v>
      </c>
      <c r="G859" s="132" t="str">
        <f t="shared" si="38"/>
        <v>项</v>
      </c>
    </row>
    <row r="860" spans="1:7" ht="36" customHeight="1">
      <c r="A860" s="380" t="s">
        <v>1580</v>
      </c>
      <c r="B860" s="267" t="s">
        <v>1581</v>
      </c>
      <c r="C860" s="269"/>
      <c r="D860" s="269">
        <v>0</v>
      </c>
      <c r="E860" s="270" t="str">
        <f>IF(C860&gt;0,D860/C860-1,IF(C860&lt;0,-(D860/C860-1),""))</f>
        <v/>
      </c>
      <c r="F860" s="241" t="str">
        <f t="shared" si="37"/>
        <v>否</v>
      </c>
      <c r="G860" s="132" t="str">
        <f t="shared" si="38"/>
        <v>项</v>
      </c>
    </row>
    <row r="861" spans="1:7" ht="36" customHeight="1">
      <c r="A861" s="380" t="s">
        <v>1582</v>
      </c>
      <c r="B861" s="267" t="s">
        <v>1583</v>
      </c>
      <c r="C861" s="269"/>
      <c r="D861" s="269">
        <v>0</v>
      </c>
      <c r="E861" s="270" t="str">
        <f>IF(C861&gt;0,D861/C861-1,IF(C861&lt;0,-(D861/C861-1),""))</f>
        <v/>
      </c>
      <c r="F861" s="241" t="str">
        <f t="shared" si="37"/>
        <v>否</v>
      </c>
      <c r="G861" s="132" t="str">
        <f t="shared" si="38"/>
        <v>项</v>
      </c>
    </row>
    <row r="862" spans="1:7" ht="36" customHeight="1">
      <c r="A862" s="380" t="s">
        <v>1584</v>
      </c>
      <c r="B862" s="267" t="s">
        <v>1585</v>
      </c>
      <c r="C862" s="269"/>
      <c r="D862" s="269">
        <v>0</v>
      </c>
      <c r="E862" s="270" t="str">
        <f>IF(C862&gt;0,D862/C862-1,IF(C862&lt;0,-(D862/C862-1),""))</f>
        <v/>
      </c>
      <c r="F862" s="241" t="str">
        <f t="shared" si="37"/>
        <v>否</v>
      </c>
      <c r="G862" s="132" t="str">
        <f t="shared" si="38"/>
        <v>项</v>
      </c>
    </row>
    <row r="863" spans="1:7" ht="36" customHeight="1">
      <c r="A863" s="380" t="s">
        <v>1586</v>
      </c>
      <c r="B863" s="267" t="s">
        <v>1587</v>
      </c>
      <c r="C863" s="269"/>
      <c r="D863" s="269">
        <v>0</v>
      </c>
      <c r="E863" s="270" t="str">
        <f>IF(C863&gt;0,D863/C863-1,IF(C863&lt;0,-(D863/C863-1),""))</f>
        <v/>
      </c>
      <c r="F863" s="241" t="str">
        <f t="shared" si="37"/>
        <v>否</v>
      </c>
      <c r="G863" s="132" t="str">
        <f t="shared" si="38"/>
        <v>项</v>
      </c>
    </row>
    <row r="864" spans="1:7" ht="36" customHeight="1">
      <c r="A864" s="380" t="s">
        <v>1588</v>
      </c>
      <c r="B864" s="267" t="s">
        <v>1589</v>
      </c>
      <c r="C864" s="269"/>
      <c r="D864" s="269"/>
      <c r="E864" s="270"/>
      <c r="F864" s="241" t="str">
        <f t="shared" si="37"/>
        <v>否</v>
      </c>
      <c r="G864" s="132" t="str">
        <f t="shared" si="38"/>
        <v>项</v>
      </c>
    </row>
    <row r="865" spans="1:7" ht="36" customHeight="1">
      <c r="A865" s="380" t="s">
        <v>1590</v>
      </c>
      <c r="B865" s="267" t="s">
        <v>1591</v>
      </c>
      <c r="C865" s="269"/>
      <c r="D865" s="269"/>
      <c r="E865" s="270"/>
      <c r="F865" s="241" t="str">
        <f t="shared" si="37"/>
        <v>否</v>
      </c>
      <c r="G865" s="132" t="str">
        <f t="shared" si="38"/>
        <v>项</v>
      </c>
    </row>
    <row r="866" spans="1:7" ht="36" customHeight="1">
      <c r="A866" s="380" t="s">
        <v>1592</v>
      </c>
      <c r="B866" s="267" t="s">
        <v>1593</v>
      </c>
      <c r="C866" s="269"/>
      <c r="D866" s="269"/>
      <c r="E866" s="270"/>
      <c r="F866" s="241" t="str">
        <f t="shared" si="37"/>
        <v>否</v>
      </c>
      <c r="G866" s="132" t="str">
        <f t="shared" si="38"/>
        <v>项</v>
      </c>
    </row>
    <row r="867" spans="1:7" ht="36" customHeight="1">
      <c r="A867" s="380" t="s">
        <v>1594</v>
      </c>
      <c r="B867" s="267" t="s">
        <v>1595</v>
      </c>
      <c r="C867" s="269"/>
      <c r="D867" s="269"/>
      <c r="E867" s="270"/>
      <c r="F867" s="241" t="str">
        <f t="shared" si="37"/>
        <v>否</v>
      </c>
      <c r="G867" s="132" t="str">
        <f t="shared" si="38"/>
        <v>项</v>
      </c>
    </row>
    <row r="868" spans="1:7" ht="36" customHeight="1">
      <c r="A868" s="380" t="s">
        <v>1596</v>
      </c>
      <c r="B868" s="267" t="s">
        <v>1597</v>
      </c>
      <c r="C868" s="269"/>
      <c r="D868" s="269"/>
      <c r="E868" s="270"/>
      <c r="F868" s="241" t="str">
        <f t="shared" si="37"/>
        <v>否</v>
      </c>
      <c r="G868" s="132" t="str">
        <f t="shared" si="38"/>
        <v>项</v>
      </c>
    </row>
    <row r="869" spans="1:7" ht="36" customHeight="1">
      <c r="A869" s="380" t="s">
        <v>1598</v>
      </c>
      <c r="B869" s="267" t="s">
        <v>1599</v>
      </c>
      <c r="C869" s="269"/>
      <c r="D869" s="269"/>
      <c r="E869" s="270"/>
      <c r="F869" s="241" t="str">
        <f t="shared" si="37"/>
        <v>否</v>
      </c>
      <c r="G869" s="132" t="str">
        <f t="shared" si="38"/>
        <v>项</v>
      </c>
    </row>
    <row r="870" spans="1:7" ht="36" customHeight="1">
      <c r="A870" s="380" t="s">
        <v>1600</v>
      </c>
      <c r="B870" s="267" t="s">
        <v>1601</v>
      </c>
      <c r="C870" s="269"/>
      <c r="D870" s="269">
        <v>0</v>
      </c>
      <c r="E870" s="270" t="str">
        <f>IF(C870&gt;0,D870/C870-1,IF(C870&lt;0,-(D870/C870-1),""))</f>
        <v/>
      </c>
      <c r="F870" s="241" t="str">
        <f t="shared" si="37"/>
        <v>否</v>
      </c>
      <c r="G870" s="132" t="str">
        <f t="shared" si="38"/>
        <v>项</v>
      </c>
    </row>
    <row r="871" spans="1:7" ht="36" customHeight="1">
      <c r="A871" s="380" t="s">
        <v>1602</v>
      </c>
      <c r="B871" s="267" t="s">
        <v>1603</v>
      </c>
      <c r="C871" s="269"/>
      <c r="D871" s="269">
        <v>0</v>
      </c>
      <c r="E871" s="270" t="str">
        <f>IF(C871&gt;0,D871/C871-1,IF(C871&lt;0,-(D871/C871-1),""))</f>
        <v/>
      </c>
      <c r="F871" s="241" t="str">
        <f t="shared" si="37"/>
        <v>否</v>
      </c>
      <c r="G871" s="132" t="str">
        <f t="shared" si="38"/>
        <v>项</v>
      </c>
    </row>
    <row r="872" spans="1:7" ht="36" customHeight="1">
      <c r="A872" s="380" t="s">
        <v>1604</v>
      </c>
      <c r="B872" s="267" t="s">
        <v>1605</v>
      </c>
      <c r="C872" s="269"/>
      <c r="D872" s="269"/>
      <c r="E872" s="270"/>
      <c r="F872" s="241" t="str">
        <f t="shared" si="37"/>
        <v>否</v>
      </c>
      <c r="G872" s="132" t="str">
        <f t="shared" si="38"/>
        <v>项</v>
      </c>
    </row>
    <row r="873" spans="1:7" ht="36" customHeight="1">
      <c r="A873" s="380" t="s">
        <v>1606</v>
      </c>
      <c r="B873" s="267" t="s">
        <v>1607</v>
      </c>
      <c r="C873" s="269"/>
      <c r="D873" s="269"/>
      <c r="E873" s="270"/>
      <c r="F873" s="241" t="str">
        <f t="shared" si="37"/>
        <v>否</v>
      </c>
      <c r="G873" s="132" t="str">
        <f t="shared" si="38"/>
        <v>项</v>
      </c>
    </row>
    <row r="874" spans="1:7" ht="36" customHeight="1">
      <c r="A874" s="379" t="s">
        <v>1608</v>
      </c>
      <c r="B874" s="263" t="s">
        <v>1609</v>
      </c>
      <c r="C874" s="273"/>
      <c r="D874" s="273"/>
      <c r="E874" s="274"/>
      <c r="F874" s="241" t="str">
        <f t="shared" si="37"/>
        <v>否</v>
      </c>
      <c r="G874" s="132" t="str">
        <f t="shared" si="38"/>
        <v>款</v>
      </c>
    </row>
    <row r="875" spans="1:7" ht="36" customHeight="1">
      <c r="A875" s="380" t="s">
        <v>1610</v>
      </c>
      <c r="B875" s="267" t="s">
        <v>138</v>
      </c>
      <c r="C875" s="269"/>
      <c r="D875" s="269"/>
      <c r="E875" s="270"/>
      <c r="F875" s="241" t="str">
        <f t="shared" si="37"/>
        <v>否</v>
      </c>
      <c r="G875" s="132" t="str">
        <f t="shared" si="38"/>
        <v>项</v>
      </c>
    </row>
    <row r="876" spans="1:7" ht="36" customHeight="1">
      <c r="A876" s="380" t="s">
        <v>1611</v>
      </c>
      <c r="B876" s="267" t="s">
        <v>140</v>
      </c>
      <c r="C876" s="269"/>
      <c r="D876" s="269"/>
      <c r="E876" s="270"/>
      <c r="F876" s="241" t="str">
        <f t="shared" si="37"/>
        <v>否</v>
      </c>
      <c r="G876" s="132" t="str">
        <f t="shared" si="38"/>
        <v>项</v>
      </c>
    </row>
    <row r="877" spans="1:7" ht="36" customHeight="1">
      <c r="A877" s="380" t="s">
        <v>1612</v>
      </c>
      <c r="B877" s="267" t="s">
        <v>142</v>
      </c>
      <c r="C877" s="269"/>
      <c r="D877" s="269"/>
      <c r="E877" s="270"/>
      <c r="F877" s="241" t="str">
        <f t="shared" si="37"/>
        <v>否</v>
      </c>
      <c r="G877" s="132" t="str">
        <f t="shared" si="38"/>
        <v>项</v>
      </c>
    </row>
    <row r="878" spans="1:7" ht="36" customHeight="1">
      <c r="A878" s="380" t="s">
        <v>1613</v>
      </c>
      <c r="B878" s="267" t="s">
        <v>1614</v>
      </c>
      <c r="C878" s="269"/>
      <c r="D878" s="269"/>
      <c r="E878" s="270"/>
      <c r="F878" s="241" t="str">
        <f t="shared" si="37"/>
        <v>否</v>
      </c>
      <c r="G878" s="132" t="str">
        <f t="shared" si="38"/>
        <v>项</v>
      </c>
    </row>
    <row r="879" spans="1:7" ht="36" customHeight="1">
      <c r="A879" s="380" t="s">
        <v>1615</v>
      </c>
      <c r="B879" s="267" t="s">
        <v>1616</v>
      </c>
      <c r="C879" s="269"/>
      <c r="D879" s="269"/>
      <c r="E879" s="270"/>
      <c r="F879" s="241" t="str">
        <f t="shared" si="37"/>
        <v>否</v>
      </c>
      <c r="G879" s="132" t="str">
        <f t="shared" si="38"/>
        <v>项</v>
      </c>
    </row>
    <row r="880" spans="1:7" ht="36" customHeight="1">
      <c r="A880" s="380" t="s">
        <v>1617</v>
      </c>
      <c r="B880" s="267" t="s">
        <v>1618</v>
      </c>
      <c r="C880" s="269"/>
      <c r="D880" s="269"/>
      <c r="E880" s="270"/>
      <c r="F880" s="241" t="str">
        <f t="shared" si="37"/>
        <v>否</v>
      </c>
      <c r="G880" s="132" t="str">
        <f t="shared" si="38"/>
        <v>项</v>
      </c>
    </row>
    <row r="881" spans="1:7" ht="36" customHeight="1">
      <c r="A881" s="380" t="s">
        <v>1619</v>
      </c>
      <c r="B881" s="267" t="s">
        <v>1620</v>
      </c>
      <c r="C881" s="269"/>
      <c r="D881" s="269"/>
      <c r="E881" s="270"/>
      <c r="F881" s="241" t="str">
        <f t="shared" si="37"/>
        <v>否</v>
      </c>
      <c r="G881" s="132" t="str">
        <f t="shared" si="38"/>
        <v>项</v>
      </c>
    </row>
    <row r="882" spans="1:7" ht="36" customHeight="1">
      <c r="A882" s="380" t="s">
        <v>1621</v>
      </c>
      <c r="B882" s="267" t="s">
        <v>1622</v>
      </c>
      <c r="C882" s="269"/>
      <c r="D882" s="269">
        <v>0</v>
      </c>
      <c r="E882" s="270" t="str">
        <f>IF(C882&gt;0,D882/C882-1,IF(C882&lt;0,-(D882/C882-1),""))</f>
        <v/>
      </c>
      <c r="F882" s="241" t="str">
        <f t="shared" si="37"/>
        <v>否</v>
      </c>
      <c r="G882" s="132" t="str">
        <f t="shared" si="38"/>
        <v>项</v>
      </c>
    </row>
    <row r="883" spans="1:7" ht="36" customHeight="1">
      <c r="A883" s="380" t="s">
        <v>1623</v>
      </c>
      <c r="B883" s="267" t="s">
        <v>1624</v>
      </c>
      <c r="C883" s="269"/>
      <c r="D883" s="269"/>
      <c r="E883" s="270"/>
      <c r="F883" s="241" t="str">
        <f t="shared" si="37"/>
        <v>否</v>
      </c>
      <c r="G883" s="132" t="str">
        <f t="shared" si="38"/>
        <v>项</v>
      </c>
    </row>
    <row r="884" spans="1:7" ht="36" customHeight="1">
      <c r="A884" s="380" t="s">
        <v>1625</v>
      </c>
      <c r="B884" s="267" t="s">
        <v>1626</v>
      </c>
      <c r="C884" s="269"/>
      <c r="D884" s="269"/>
      <c r="E884" s="270"/>
      <c r="F884" s="241" t="str">
        <f t="shared" si="37"/>
        <v>否</v>
      </c>
      <c r="G884" s="132" t="str">
        <f t="shared" si="38"/>
        <v>项</v>
      </c>
    </row>
    <row r="885" spans="1:7" ht="36" customHeight="1">
      <c r="A885" s="380" t="s">
        <v>1627</v>
      </c>
      <c r="B885" s="267" t="s">
        <v>1628</v>
      </c>
      <c r="C885" s="269"/>
      <c r="D885" s="269"/>
      <c r="E885" s="270"/>
      <c r="F885" s="241" t="str">
        <f t="shared" si="37"/>
        <v>否</v>
      </c>
      <c r="G885" s="132" t="str">
        <f t="shared" si="38"/>
        <v>项</v>
      </c>
    </row>
    <row r="886" spans="1:7" ht="36" customHeight="1">
      <c r="A886" s="380" t="s">
        <v>1629</v>
      </c>
      <c r="B886" s="267" t="s">
        <v>1630</v>
      </c>
      <c r="C886" s="269"/>
      <c r="D886" s="269"/>
      <c r="E886" s="270"/>
      <c r="F886" s="241" t="str">
        <f t="shared" si="37"/>
        <v>否</v>
      </c>
      <c r="G886" s="132" t="str">
        <f t="shared" si="38"/>
        <v>项</v>
      </c>
    </row>
    <row r="887" spans="1:7" ht="36" customHeight="1">
      <c r="A887" s="380" t="s">
        <v>1631</v>
      </c>
      <c r="B887" s="267" t="s">
        <v>1632</v>
      </c>
      <c r="C887" s="269"/>
      <c r="D887" s="269"/>
      <c r="E887" s="270"/>
      <c r="F887" s="241" t="str">
        <f t="shared" si="37"/>
        <v>否</v>
      </c>
      <c r="G887" s="132" t="str">
        <f t="shared" si="38"/>
        <v>项</v>
      </c>
    </row>
    <row r="888" spans="1:7" ht="36" customHeight="1">
      <c r="A888" s="380" t="s">
        <v>1633</v>
      </c>
      <c r="B888" s="267" t="s">
        <v>1634</v>
      </c>
      <c r="C888" s="269"/>
      <c r="D888" s="269"/>
      <c r="E888" s="270"/>
      <c r="F888" s="241" t="str">
        <f t="shared" si="37"/>
        <v>否</v>
      </c>
      <c r="G888" s="132" t="str">
        <f t="shared" si="38"/>
        <v>项</v>
      </c>
    </row>
    <row r="889" spans="1:7" ht="36" customHeight="1">
      <c r="A889" s="380" t="s">
        <v>1635</v>
      </c>
      <c r="B889" s="267" t="s">
        <v>1636</v>
      </c>
      <c r="C889" s="269"/>
      <c r="D889" s="269"/>
      <c r="E889" s="270"/>
      <c r="F889" s="241" t="str">
        <f t="shared" si="37"/>
        <v>否</v>
      </c>
      <c r="G889" s="132" t="str">
        <f t="shared" si="38"/>
        <v>项</v>
      </c>
    </row>
    <row r="890" spans="1:7" ht="36" customHeight="1">
      <c r="A890" s="380" t="s">
        <v>1637</v>
      </c>
      <c r="B890" s="267" t="s">
        <v>1638</v>
      </c>
      <c r="C890" s="269"/>
      <c r="D890" s="269"/>
      <c r="E890" s="270"/>
      <c r="F890" s="241" t="str">
        <f t="shared" si="37"/>
        <v>否</v>
      </c>
      <c r="G890" s="132" t="str">
        <f t="shared" si="38"/>
        <v>项</v>
      </c>
    </row>
    <row r="891" spans="1:7" ht="36" customHeight="1">
      <c r="A891" s="380" t="s">
        <v>1639</v>
      </c>
      <c r="B891" s="267" t="s">
        <v>1640</v>
      </c>
      <c r="C891" s="269"/>
      <c r="D891" s="269">
        <v>0</v>
      </c>
      <c r="E891" s="270" t="str">
        <f>IF(C891&gt;0,D891/C891-1,IF(C891&lt;0,-(D891/C891-1),""))</f>
        <v/>
      </c>
      <c r="F891" s="241" t="str">
        <f t="shared" si="37"/>
        <v>否</v>
      </c>
      <c r="G891" s="132" t="str">
        <f t="shared" si="38"/>
        <v>项</v>
      </c>
    </row>
    <row r="892" spans="1:7" ht="36" customHeight="1">
      <c r="A892" s="380" t="s">
        <v>1641</v>
      </c>
      <c r="B892" s="267" t="s">
        <v>1642</v>
      </c>
      <c r="C892" s="269"/>
      <c r="D892" s="269">
        <v>0</v>
      </c>
      <c r="E892" s="270" t="str">
        <f>IF(C892&gt;0,D892/C892-1,IF(C892&lt;0,-(D892/C892-1),""))</f>
        <v/>
      </c>
      <c r="F892" s="241" t="str">
        <f t="shared" si="37"/>
        <v>否</v>
      </c>
      <c r="G892" s="132" t="str">
        <f t="shared" si="38"/>
        <v>项</v>
      </c>
    </row>
    <row r="893" spans="1:7" ht="36" customHeight="1">
      <c r="A893" s="380" t="s">
        <v>1643</v>
      </c>
      <c r="B893" s="267" t="s">
        <v>1644</v>
      </c>
      <c r="C893" s="269"/>
      <c r="D893" s="269">
        <v>0</v>
      </c>
      <c r="E893" s="270" t="str">
        <f>IF(C893&gt;0,D893/C893-1,IF(C893&lt;0,-(D893/C893-1),""))</f>
        <v/>
      </c>
      <c r="F893" s="241" t="str">
        <f t="shared" si="37"/>
        <v>否</v>
      </c>
      <c r="G893" s="132" t="str">
        <f t="shared" si="38"/>
        <v>项</v>
      </c>
    </row>
    <row r="894" spans="1:7" ht="36" customHeight="1">
      <c r="A894" s="380" t="s">
        <v>1645</v>
      </c>
      <c r="B894" s="267" t="s">
        <v>1646</v>
      </c>
      <c r="C894" s="269"/>
      <c r="D894" s="269"/>
      <c r="E894" s="270"/>
      <c r="F894" s="241" t="str">
        <f t="shared" si="37"/>
        <v>否</v>
      </c>
      <c r="G894" s="132" t="str">
        <f t="shared" si="38"/>
        <v>项</v>
      </c>
    </row>
    <row r="895" spans="1:7" ht="36" customHeight="1">
      <c r="A895" s="380" t="s">
        <v>1647</v>
      </c>
      <c r="B895" s="267" t="s">
        <v>1648</v>
      </c>
      <c r="C895" s="269"/>
      <c r="D895" s="269">
        <v>0</v>
      </c>
      <c r="E895" s="270" t="str">
        <f>IF(C895&gt;0,D895/C895-1,IF(C895&lt;0,-(D895/C895-1),""))</f>
        <v/>
      </c>
      <c r="F895" s="241" t="str">
        <f t="shared" si="37"/>
        <v>否</v>
      </c>
      <c r="G895" s="132" t="str">
        <f t="shared" si="38"/>
        <v>项</v>
      </c>
    </row>
    <row r="896" spans="1:7" ht="36" customHeight="1">
      <c r="A896" s="380" t="s">
        <v>1649</v>
      </c>
      <c r="B896" s="267" t="s">
        <v>1650</v>
      </c>
      <c r="C896" s="269"/>
      <c r="D896" s="269"/>
      <c r="E896" s="270"/>
      <c r="F896" s="241" t="str">
        <f t="shared" si="37"/>
        <v>否</v>
      </c>
      <c r="G896" s="132" t="str">
        <f t="shared" si="38"/>
        <v>项</v>
      </c>
    </row>
    <row r="897" spans="1:7" ht="36" customHeight="1">
      <c r="A897" s="380" t="s">
        <v>1651</v>
      </c>
      <c r="B897" s="267" t="s">
        <v>1579</v>
      </c>
      <c r="C897" s="269"/>
      <c r="D897" s="269"/>
      <c r="E897" s="270"/>
      <c r="F897" s="241" t="str">
        <f t="shared" si="37"/>
        <v>否</v>
      </c>
      <c r="G897" s="132" t="str">
        <f t="shared" si="38"/>
        <v>项</v>
      </c>
    </row>
    <row r="898" spans="1:7" ht="36" customHeight="1">
      <c r="A898" s="380" t="s">
        <v>1652</v>
      </c>
      <c r="B898" s="267" t="s">
        <v>1653</v>
      </c>
      <c r="C898" s="269"/>
      <c r="D898" s="269"/>
      <c r="E898" s="270"/>
      <c r="F898" s="241" t="str">
        <f t="shared" si="37"/>
        <v>否</v>
      </c>
      <c r="G898" s="132" t="str">
        <f t="shared" si="38"/>
        <v>项</v>
      </c>
    </row>
    <row r="899" spans="1:7" ht="36" customHeight="1">
      <c r="A899" s="379" t="s">
        <v>1654</v>
      </c>
      <c r="B899" s="263" t="s">
        <v>1655</v>
      </c>
      <c r="C899" s="273">
        <v>1000</v>
      </c>
      <c r="D899" s="273">
        <v>1000</v>
      </c>
      <c r="E899" s="274"/>
      <c r="F899" s="241" t="str">
        <f t="shared" si="37"/>
        <v>是</v>
      </c>
      <c r="G899" s="132" t="str">
        <f t="shared" si="38"/>
        <v>款</v>
      </c>
    </row>
    <row r="900" spans="1:7" ht="36" customHeight="1">
      <c r="A900" s="380" t="s">
        <v>1656</v>
      </c>
      <c r="B900" s="267" t="s">
        <v>138</v>
      </c>
      <c r="C900" s="269"/>
      <c r="D900" s="269"/>
      <c r="E900" s="270"/>
      <c r="F900" s="241" t="str">
        <f t="shared" ref="F900:F963" si="39">IF(LEN(A900)=3,"是",IF(B900&lt;&gt;"",IF(SUM(C900:D900)&lt;&gt;0,"是","否"),"是"))</f>
        <v>否</v>
      </c>
      <c r="G900" s="132" t="str">
        <f t="shared" ref="G900:G963" si="40">IF(LEN(A900)=3,"类",IF(LEN(A900)=5,"款","项"))</f>
        <v>项</v>
      </c>
    </row>
    <row r="901" spans="1:7" ht="36" customHeight="1">
      <c r="A901" s="380" t="s">
        <v>1657</v>
      </c>
      <c r="B901" s="267" t="s">
        <v>140</v>
      </c>
      <c r="C901" s="269"/>
      <c r="D901" s="269">
        <v>0</v>
      </c>
      <c r="E901" s="270" t="str">
        <f>IF(C901&gt;0,D901/C901-1,IF(C901&lt;0,-(D901/C901-1),""))</f>
        <v/>
      </c>
      <c r="F901" s="241" t="str">
        <f t="shared" si="39"/>
        <v>否</v>
      </c>
      <c r="G901" s="132" t="str">
        <f t="shared" si="40"/>
        <v>项</v>
      </c>
    </row>
    <row r="902" spans="1:7" ht="36" customHeight="1">
      <c r="A902" s="380" t="s">
        <v>1658</v>
      </c>
      <c r="B902" s="267" t="s">
        <v>142</v>
      </c>
      <c r="C902" s="269"/>
      <c r="D902" s="269"/>
      <c r="E902" s="270"/>
      <c r="F902" s="241" t="str">
        <f t="shared" si="39"/>
        <v>否</v>
      </c>
      <c r="G902" s="132" t="str">
        <f t="shared" si="40"/>
        <v>项</v>
      </c>
    </row>
    <row r="903" spans="1:7" ht="36" customHeight="1">
      <c r="A903" s="380" t="s">
        <v>1659</v>
      </c>
      <c r="B903" s="267" t="s">
        <v>1660</v>
      </c>
      <c r="C903" s="269"/>
      <c r="D903" s="269"/>
      <c r="E903" s="270"/>
      <c r="F903" s="241" t="str">
        <f t="shared" si="39"/>
        <v>否</v>
      </c>
      <c r="G903" s="132" t="str">
        <f t="shared" si="40"/>
        <v>项</v>
      </c>
    </row>
    <row r="904" spans="1:7" ht="36" customHeight="1">
      <c r="A904" s="380" t="s">
        <v>1661</v>
      </c>
      <c r="B904" s="267" t="s">
        <v>1662</v>
      </c>
      <c r="C904" s="269">
        <v>1000</v>
      </c>
      <c r="D904" s="269">
        <v>1000</v>
      </c>
      <c r="E904" s="270"/>
      <c r="F904" s="241" t="str">
        <f t="shared" si="39"/>
        <v>是</v>
      </c>
      <c r="G904" s="132" t="str">
        <f t="shared" si="40"/>
        <v>项</v>
      </c>
    </row>
    <row r="905" spans="1:7" ht="36" customHeight="1">
      <c r="A905" s="380" t="s">
        <v>1663</v>
      </c>
      <c r="B905" s="267" t="s">
        <v>1664</v>
      </c>
      <c r="C905" s="269"/>
      <c r="D905" s="269">
        <v>0</v>
      </c>
      <c r="E905" s="270" t="str">
        <f>IF(C905&gt;0,D905/C905-1,IF(C905&lt;0,-(D905/C905-1),""))</f>
        <v/>
      </c>
      <c r="F905" s="241" t="str">
        <f t="shared" si="39"/>
        <v>否</v>
      </c>
      <c r="G905" s="132" t="str">
        <f t="shared" si="40"/>
        <v>项</v>
      </c>
    </row>
    <row r="906" spans="1:7" ht="36" customHeight="1">
      <c r="A906" s="380" t="s">
        <v>1665</v>
      </c>
      <c r="B906" s="267" t="s">
        <v>1666</v>
      </c>
      <c r="C906" s="269"/>
      <c r="D906" s="269">
        <v>0</v>
      </c>
      <c r="E906" s="270" t="str">
        <f>IF(C906&gt;0,D906/C906-1,IF(C906&lt;0,-(D906/C906-1),""))</f>
        <v/>
      </c>
      <c r="F906" s="241" t="str">
        <f t="shared" si="39"/>
        <v>否</v>
      </c>
      <c r="G906" s="132" t="str">
        <f t="shared" si="40"/>
        <v>项</v>
      </c>
    </row>
    <row r="907" spans="1:7" ht="36" customHeight="1">
      <c r="A907" s="380" t="s">
        <v>1667</v>
      </c>
      <c r="B907" s="267" t="s">
        <v>1668</v>
      </c>
      <c r="C907" s="269"/>
      <c r="D907" s="269"/>
      <c r="E907" s="270"/>
      <c r="F907" s="241" t="str">
        <f t="shared" si="39"/>
        <v>否</v>
      </c>
      <c r="G907" s="132" t="str">
        <f t="shared" si="40"/>
        <v>项</v>
      </c>
    </row>
    <row r="908" spans="1:7" ht="36" customHeight="1">
      <c r="A908" s="380" t="s">
        <v>1669</v>
      </c>
      <c r="B908" s="267" t="s">
        <v>1670</v>
      </c>
      <c r="C908" s="269"/>
      <c r="D908" s="269">
        <v>0</v>
      </c>
      <c r="E908" s="270" t="str">
        <f>IF(C908&gt;0,D908/C908-1,IF(C908&lt;0,-(D908/C908-1),""))</f>
        <v/>
      </c>
      <c r="F908" s="241" t="str">
        <f t="shared" si="39"/>
        <v>否</v>
      </c>
      <c r="G908" s="132" t="str">
        <f t="shared" si="40"/>
        <v>项</v>
      </c>
    </row>
    <row r="909" spans="1:7" ht="36" customHeight="1">
      <c r="A909" s="380" t="s">
        <v>1671</v>
      </c>
      <c r="B909" s="267" t="s">
        <v>1672</v>
      </c>
      <c r="C909" s="269"/>
      <c r="D909" s="269"/>
      <c r="E909" s="270"/>
      <c r="F909" s="241" t="str">
        <f t="shared" si="39"/>
        <v>否</v>
      </c>
      <c r="G909" s="132" t="str">
        <f t="shared" si="40"/>
        <v>项</v>
      </c>
    </row>
    <row r="910" spans="1:7" ht="36" customHeight="1">
      <c r="A910" s="380" t="s">
        <v>1673</v>
      </c>
      <c r="B910" s="267" t="s">
        <v>1674</v>
      </c>
      <c r="C910" s="269"/>
      <c r="D910" s="269"/>
      <c r="E910" s="270"/>
      <c r="F910" s="241" t="str">
        <f t="shared" si="39"/>
        <v>否</v>
      </c>
      <c r="G910" s="132" t="str">
        <f t="shared" si="40"/>
        <v>项</v>
      </c>
    </row>
    <row r="911" spans="1:7" ht="36" customHeight="1">
      <c r="A911" s="380" t="s">
        <v>1675</v>
      </c>
      <c r="B911" s="267" t="s">
        <v>1676</v>
      </c>
      <c r="C911" s="269"/>
      <c r="D911" s="269"/>
      <c r="E911" s="270"/>
      <c r="F911" s="241" t="str">
        <f t="shared" si="39"/>
        <v>否</v>
      </c>
      <c r="G911" s="132" t="str">
        <f t="shared" si="40"/>
        <v>项</v>
      </c>
    </row>
    <row r="912" spans="1:7" ht="36" customHeight="1">
      <c r="A912" s="380" t="s">
        <v>1677</v>
      </c>
      <c r="B912" s="267" t="s">
        <v>1678</v>
      </c>
      <c r="C912" s="269"/>
      <c r="D912" s="269"/>
      <c r="E912" s="270"/>
      <c r="F912" s="241" t="str">
        <f t="shared" si="39"/>
        <v>否</v>
      </c>
      <c r="G912" s="132" t="str">
        <f t="shared" si="40"/>
        <v>项</v>
      </c>
    </row>
    <row r="913" spans="1:7" ht="36" customHeight="1">
      <c r="A913" s="380" t="s">
        <v>1679</v>
      </c>
      <c r="B913" s="267" t="s">
        <v>1680</v>
      </c>
      <c r="C913" s="269"/>
      <c r="D913" s="269"/>
      <c r="E913" s="270"/>
      <c r="F913" s="241" t="str">
        <f t="shared" si="39"/>
        <v>否</v>
      </c>
      <c r="G913" s="132" t="str">
        <f t="shared" si="40"/>
        <v>项</v>
      </c>
    </row>
    <row r="914" spans="1:7" ht="36" customHeight="1">
      <c r="A914" s="380" t="s">
        <v>1681</v>
      </c>
      <c r="B914" s="267" t="s">
        <v>1682</v>
      </c>
      <c r="C914" s="269"/>
      <c r="D914" s="269"/>
      <c r="E914" s="270"/>
      <c r="F914" s="241" t="str">
        <f t="shared" si="39"/>
        <v>否</v>
      </c>
      <c r="G914" s="132" t="str">
        <f t="shared" si="40"/>
        <v>项</v>
      </c>
    </row>
    <row r="915" spans="1:7" ht="36" customHeight="1">
      <c r="A915" s="380" t="s">
        <v>1683</v>
      </c>
      <c r="B915" s="267" t="s">
        <v>1684</v>
      </c>
      <c r="C915" s="269"/>
      <c r="D915" s="269"/>
      <c r="E915" s="270"/>
      <c r="F915" s="241" t="str">
        <f t="shared" si="39"/>
        <v>否</v>
      </c>
      <c r="G915" s="132" t="str">
        <f t="shared" si="40"/>
        <v>项</v>
      </c>
    </row>
    <row r="916" spans="1:7" ht="36" customHeight="1">
      <c r="A916" s="380" t="s">
        <v>1685</v>
      </c>
      <c r="B916" s="267" t="s">
        <v>1686</v>
      </c>
      <c r="C916" s="269"/>
      <c r="D916" s="269">
        <v>0</v>
      </c>
      <c r="E916" s="270" t="str">
        <f t="shared" ref="E916:E921" si="41">IF(C916&gt;0,D916/C916-1,IF(C916&lt;0,-(D916/C916-1),""))</f>
        <v/>
      </c>
      <c r="F916" s="241" t="str">
        <f t="shared" si="39"/>
        <v>否</v>
      </c>
      <c r="G916" s="132" t="str">
        <f t="shared" si="40"/>
        <v>项</v>
      </c>
    </row>
    <row r="917" spans="1:7" ht="36" customHeight="1">
      <c r="A917" s="380" t="s">
        <v>1687</v>
      </c>
      <c r="B917" s="267" t="s">
        <v>1688</v>
      </c>
      <c r="C917" s="269"/>
      <c r="D917" s="269">
        <v>0</v>
      </c>
      <c r="E917" s="270" t="str">
        <f t="shared" si="41"/>
        <v/>
      </c>
      <c r="F917" s="241" t="str">
        <f t="shared" si="39"/>
        <v>否</v>
      </c>
      <c r="G917" s="132" t="str">
        <f t="shared" si="40"/>
        <v>项</v>
      </c>
    </row>
    <row r="918" spans="1:7" ht="36" customHeight="1">
      <c r="A918" s="380" t="s">
        <v>1689</v>
      </c>
      <c r="B918" s="267" t="s">
        <v>1690</v>
      </c>
      <c r="C918" s="269"/>
      <c r="D918" s="269">
        <v>0</v>
      </c>
      <c r="E918" s="270" t="str">
        <f t="shared" si="41"/>
        <v/>
      </c>
      <c r="F918" s="241" t="str">
        <f t="shared" si="39"/>
        <v>否</v>
      </c>
      <c r="G918" s="132" t="str">
        <f t="shared" si="40"/>
        <v>项</v>
      </c>
    </row>
    <row r="919" spans="1:7" ht="36" customHeight="1">
      <c r="A919" s="380" t="s">
        <v>1691</v>
      </c>
      <c r="B919" s="267" t="s">
        <v>1692</v>
      </c>
      <c r="C919" s="269"/>
      <c r="D919" s="269">
        <v>0</v>
      </c>
      <c r="E919" s="270" t="str">
        <f t="shared" si="41"/>
        <v/>
      </c>
      <c r="F919" s="241" t="str">
        <f t="shared" si="39"/>
        <v>否</v>
      </c>
      <c r="G919" s="132" t="str">
        <f t="shared" si="40"/>
        <v>项</v>
      </c>
    </row>
    <row r="920" spans="1:7" ht="36" customHeight="1">
      <c r="A920" s="380" t="s">
        <v>1693</v>
      </c>
      <c r="B920" s="267" t="s">
        <v>1694</v>
      </c>
      <c r="C920" s="269"/>
      <c r="D920" s="269">
        <v>0</v>
      </c>
      <c r="E920" s="270" t="str">
        <f t="shared" si="41"/>
        <v/>
      </c>
      <c r="F920" s="241" t="str">
        <f t="shared" si="39"/>
        <v>否</v>
      </c>
      <c r="G920" s="132" t="str">
        <f t="shared" si="40"/>
        <v>项</v>
      </c>
    </row>
    <row r="921" spans="1:7" ht="36" customHeight="1">
      <c r="A921" s="380" t="s">
        <v>1695</v>
      </c>
      <c r="B921" s="267" t="s">
        <v>1638</v>
      </c>
      <c r="C921" s="269"/>
      <c r="D921" s="269">
        <v>0</v>
      </c>
      <c r="E921" s="270" t="str">
        <f t="shared" si="41"/>
        <v/>
      </c>
      <c r="F921" s="241" t="str">
        <f t="shared" si="39"/>
        <v>否</v>
      </c>
      <c r="G921" s="132" t="str">
        <f t="shared" si="40"/>
        <v>项</v>
      </c>
    </row>
    <row r="922" spans="1:7" ht="36" customHeight="1">
      <c r="A922" s="380" t="s">
        <v>1696</v>
      </c>
      <c r="B922" s="267" t="s">
        <v>1697</v>
      </c>
      <c r="C922" s="269"/>
      <c r="D922" s="269"/>
      <c r="E922" s="270"/>
      <c r="F922" s="241" t="str">
        <f t="shared" si="39"/>
        <v>否</v>
      </c>
      <c r="G922" s="132" t="str">
        <f t="shared" si="40"/>
        <v>项</v>
      </c>
    </row>
    <row r="923" spans="1:7" ht="36" customHeight="1">
      <c r="A923" s="380" t="s">
        <v>1698</v>
      </c>
      <c r="B923" s="267" t="s">
        <v>1699</v>
      </c>
      <c r="C923" s="269"/>
      <c r="D923" s="269">
        <v>0</v>
      </c>
      <c r="E923" s="270" t="str">
        <f>IF(C923&gt;0,D923/C923-1,IF(C923&lt;0,-(D923/C923-1),""))</f>
        <v/>
      </c>
      <c r="F923" s="241" t="str">
        <f t="shared" si="39"/>
        <v>否</v>
      </c>
      <c r="G923" s="132" t="str">
        <f t="shared" si="40"/>
        <v>项</v>
      </c>
    </row>
    <row r="924" spans="1:7" ht="36" customHeight="1">
      <c r="A924" s="380" t="s">
        <v>1700</v>
      </c>
      <c r="B924" s="267" t="s">
        <v>1701</v>
      </c>
      <c r="C924" s="269"/>
      <c r="D924" s="269">
        <v>0</v>
      </c>
      <c r="E924" s="270" t="str">
        <f>IF(C924&gt;0,D924/C924-1,IF(C924&lt;0,-(D924/C924-1),""))</f>
        <v/>
      </c>
      <c r="F924" s="241" t="str">
        <f t="shared" si="39"/>
        <v>否</v>
      </c>
      <c r="G924" s="132" t="str">
        <f t="shared" si="40"/>
        <v>项</v>
      </c>
    </row>
    <row r="925" spans="1:7" ht="36" customHeight="1">
      <c r="A925" s="380" t="s">
        <v>1702</v>
      </c>
      <c r="B925" s="267" t="s">
        <v>1703</v>
      </c>
      <c r="C925" s="269"/>
      <c r="D925" s="269">
        <v>0</v>
      </c>
      <c r="E925" s="270" t="str">
        <f>IF(C925&gt;0,D925/C925-1,IF(C925&lt;0,-(D925/C925-1),""))</f>
        <v/>
      </c>
      <c r="F925" s="241" t="str">
        <f t="shared" si="39"/>
        <v>否</v>
      </c>
      <c r="G925" s="132" t="str">
        <f t="shared" si="40"/>
        <v>项</v>
      </c>
    </row>
    <row r="926" spans="1:7" ht="36" customHeight="1">
      <c r="A926" s="380" t="s">
        <v>1704</v>
      </c>
      <c r="B926" s="267" t="s">
        <v>1705</v>
      </c>
      <c r="C926" s="269"/>
      <c r="D926" s="269"/>
      <c r="E926" s="270"/>
      <c r="F926" s="241" t="str">
        <f t="shared" si="39"/>
        <v>否</v>
      </c>
      <c r="G926" s="132" t="str">
        <f t="shared" si="40"/>
        <v>项</v>
      </c>
    </row>
    <row r="927" spans="1:7" ht="36" customHeight="1">
      <c r="A927" s="379" t="s">
        <v>1706</v>
      </c>
      <c r="B927" s="263" t="s">
        <v>1707</v>
      </c>
      <c r="C927" s="273"/>
      <c r="D927" s="273"/>
      <c r="E927" s="274"/>
      <c r="F927" s="241" t="str">
        <f t="shared" si="39"/>
        <v>否</v>
      </c>
      <c r="G927" s="132" t="str">
        <f t="shared" si="40"/>
        <v>款</v>
      </c>
    </row>
    <row r="928" spans="1:7" ht="36" customHeight="1">
      <c r="A928" s="380" t="s">
        <v>1708</v>
      </c>
      <c r="B928" s="267" t="s">
        <v>138</v>
      </c>
      <c r="C928" s="269"/>
      <c r="D928" s="269"/>
      <c r="E928" s="270"/>
      <c r="F928" s="241" t="str">
        <f t="shared" si="39"/>
        <v>否</v>
      </c>
      <c r="G928" s="132" t="str">
        <f t="shared" si="40"/>
        <v>项</v>
      </c>
    </row>
    <row r="929" spans="1:7" ht="36" customHeight="1">
      <c r="A929" s="380" t="s">
        <v>1709</v>
      </c>
      <c r="B929" s="267" t="s">
        <v>140</v>
      </c>
      <c r="C929" s="269"/>
      <c r="D929" s="269">
        <v>0</v>
      </c>
      <c r="E929" s="270" t="str">
        <f>IF(C929&gt;0,D929/C929-1,IF(C929&lt;0,-(D929/C929-1),""))</f>
        <v/>
      </c>
      <c r="F929" s="241" t="str">
        <f t="shared" si="39"/>
        <v>否</v>
      </c>
      <c r="G929" s="132" t="str">
        <f t="shared" si="40"/>
        <v>项</v>
      </c>
    </row>
    <row r="930" spans="1:7" ht="36" customHeight="1">
      <c r="A930" s="380" t="s">
        <v>1710</v>
      </c>
      <c r="B930" s="267" t="s">
        <v>142</v>
      </c>
      <c r="C930" s="269"/>
      <c r="D930" s="269">
        <v>0</v>
      </c>
      <c r="E930" s="270" t="str">
        <f>IF(C930&gt;0,D930/C930-1,IF(C930&lt;0,-(D930/C930-1),""))</f>
        <v/>
      </c>
      <c r="F930" s="241" t="str">
        <f t="shared" si="39"/>
        <v>否</v>
      </c>
      <c r="G930" s="132" t="str">
        <f t="shared" si="40"/>
        <v>项</v>
      </c>
    </row>
    <row r="931" spans="1:7" ht="36" customHeight="1">
      <c r="A931" s="380" t="s">
        <v>1711</v>
      </c>
      <c r="B931" s="267" t="s">
        <v>1712</v>
      </c>
      <c r="C931" s="269"/>
      <c r="D931" s="269"/>
      <c r="E931" s="270"/>
      <c r="F931" s="241" t="str">
        <f t="shared" si="39"/>
        <v>否</v>
      </c>
      <c r="G931" s="132" t="str">
        <f t="shared" si="40"/>
        <v>项</v>
      </c>
    </row>
    <row r="932" spans="1:7" ht="36" customHeight="1">
      <c r="A932" s="380" t="s">
        <v>1713</v>
      </c>
      <c r="B932" s="267" t="s">
        <v>1714</v>
      </c>
      <c r="C932" s="269"/>
      <c r="D932" s="269">
        <v>0</v>
      </c>
      <c r="E932" s="270" t="str">
        <f>IF(C932&gt;0,D932/C932-1,IF(C932&lt;0,-(D932/C932-1),""))</f>
        <v/>
      </c>
      <c r="F932" s="241" t="str">
        <f t="shared" si="39"/>
        <v>否</v>
      </c>
      <c r="G932" s="132" t="str">
        <f t="shared" si="40"/>
        <v>项</v>
      </c>
    </row>
    <row r="933" spans="1:7" ht="36" customHeight="1">
      <c r="A933" s="380" t="s">
        <v>1715</v>
      </c>
      <c r="B933" s="267" t="s">
        <v>1716</v>
      </c>
      <c r="C933" s="269"/>
      <c r="D933" s="269">
        <v>0</v>
      </c>
      <c r="E933" s="270" t="str">
        <f>IF(C933&gt;0,D933/C933-1,IF(C933&lt;0,-(D933/C933-1),""))</f>
        <v/>
      </c>
      <c r="F933" s="241" t="str">
        <f t="shared" si="39"/>
        <v>否</v>
      </c>
      <c r="G933" s="132" t="str">
        <f t="shared" si="40"/>
        <v>项</v>
      </c>
    </row>
    <row r="934" spans="1:7" ht="36" customHeight="1">
      <c r="A934" s="380" t="s">
        <v>1717</v>
      </c>
      <c r="B934" s="267" t="s">
        <v>1718</v>
      </c>
      <c r="C934" s="269"/>
      <c r="D934" s="269"/>
      <c r="E934" s="270"/>
      <c r="F934" s="241" t="str">
        <f t="shared" si="39"/>
        <v>否</v>
      </c>
      <c r="G934" s="132" t="str">
        <f t="shared" si="40"/>
        <v>项</v>
      </c>
    </row>
    <row r="935" spans="1:7" ht="36" customHeight="1">
      <c r="A935" s="380" t="s">
        <v>1719</v>
      </c>
      <c r="B935" s="267" t="s">
        <v>1720</v>
      </c>
      <c r="C935" s="269"/>
      <c r="D935" s="269">
        <v>0</v>
      </c>
      <c r="E935" s="270" t="str">
        <f>IF(C935&gt;0,D935/C935-1,IF(C935&lt;0,-(D935/C935-1),""))</f>
        <v/>
      </c>
      <c r="F935" s="241" t="str">
        <f t="shared" si="39"/>
        <v>否</v>
      </c>
      <c r="G935" s="132" t="str">
        <f t="shared" si="40"/>
        <v>项</v>
      </c>
    </row>
    <row r="936" spans="1:7" ht="36" customHeight="1">
      <c r="A936" s="380" t="s">
        <v>1721</v>
      </c>
      <c r="B936" s="267" t="s">
        <v>1722</v>
      </c>
      <c r="C936" s="269"/>
      <c r="D936" s="269"/>
      <c r="E936" s="270"/>
      <c r="F936" s="241" t="str">
        <f t="shared" si="39"/>
        <v>否</v>
      </c>
      <c r="G936" s="132" t="str">
        <f t="shared" si="40"/>
        <v>项</v>
      </c>
    </row>
    <row r="937" spans="1:7" ht="36" customHeight="1">
      <c r="A937" s="380" t="s">
        <v>1723</v>
      </c>
      <c r="B937" s="267" t="s">
        <v>1724</v>
      </c>
      <c r="C937" s="269"/>
      <c r="D937" s="269"/>
      <c r="E937" s="270"/>
      <c r="F937" s="241" t="str">
        <f t="shared" si="39"/>
        <v>否</v>
      </c>
      <c r="G937" s="132" t="str">
        <f t="shared" si="40"/>
        <v>项</v>
      </c>
    </row>
    <row r="938" spans="1:7" ht="36" customHeight="1">
      <c r="A938" s="379" t="s">
        <v>1725</v>
      </c>
      <c r="B938" s="263" t="s">
        <v>1726</v>
      </c>
      <c r="C938" s="273"/>
      <c r="D938" s="273"/>
      <c r="E938" s="274"/>
      <c r="F938" s="241" t="str">
        <f t="shared" si="39"/>
        <v>否</v>
      </c>
      <c r="G938" s="132" t="str">
        <f t="shared" si="40"/>
        <v>款</v>
      </c>
    </row>
    <row r="939" spans="1:7" ht="36" customHeight="1">
      <c r="A939" s="380" t="s">
        <v>1727</v>
      </c>
      <c r="B939" s="267" t="s">
        <v>1728</v>
      </c>
      <c r="C939" s="269"/>
      <c r="D939" s="269">
        <v>0</v>
      </c>
      <c r="E939" s="270" t="str">
        <f>IF(C939&gt;0,D939/C939-1,IF(C939&lt;0,-(D939/C939-1),""))</f>
        <v/>
      </c>
      <c r="F939" s="241" t="str">
        <f t="shared" si="39"/>
        <v>否</v>
      </c>
      <c r="G939" s="132" t="str">
        <f t="shared" si="40"/>
        <v>项</v>
      </c>
    </row>
    <row r="940" spans="1:7" ht="36" customHeight="1">
      <c r="A940" s="380" t="s">
        <v>1729</v>
      </c>
      <c r="B940" s="267" t="s">
        <v>1730</v>
      </c>
      <c r="C940" s="269"/>
      <c r="D940" s="269">
        <v>0</v>
      </c>
      <c r="E940" s="270" t="str">
        <f>IF(C940&gt;0,D940/C940-1,IF(C940&lt;0,-(D940/C940-1),""))</f>
        <v/>
      </c>
      <c r="F940" s="241" t="str">
        <f t="shared" si="39"/>
        <v>否</v>
      </c>
      <c r="G940" s="132" t="str">
        <f t="shared" si="40"/>
        <v>项</v>
      </c>
    </row>
    <row r="941" spans="1:7" ht="36" customHeight="1">
      <c r="A941" s="380" t="s">
        <v>1731</v>
      </c>
      <c r="B941" s="267" t="s">
        <v>1732</v>
      </c>
      <c r="C941" s="269"/>
      <c r="D941" s="269">
        <v>0</v>
      </c>
      <c r="E941" s="270" t="str">
        <f>IF(C941&gt;0,D941/C941-1,IF(C941&lt;0,-(D941/C941-1),""))</f>
        <v/>
      </c>
      <c r="F941" s="241" t="str">
        <f t="shared" si="39"/>
        <v>否</v>
      </c>
      <c r="G941" s="132" t="str">
        <f t="shared" si="40"/>
        <v>项</v>
      </c>
    </row>
    <row r="942" spans="1:7" ht="36" customHeight="1">
      <c r="A942" s="380" t="s">
        <v>1733</v>
      </c>
      <c r="B942" s="267" t="s">
        <v>1734</v>
      </c>
      <c r="C942" s="269"/>
      <c r="D942" s="269"/>
      <c r="E942" s="270"/>
      <c r="F942" s="241" t="str">
        <f t="shared" si="39"/>
        <v>否</v>
      </c>
      <c r="G942" s="132" t="str">
        <f t="shared" si="40"/>
        <v>项</v>
      </c>
    </row>
    <row r="943" spans="1:7" ht="36" customHeight="1">
      <c r="A943" s="380" t="s">
        <v>1735</v>
      </c>
      <c r="B943" s="267" t="s">
        <v>1736</v>
      </c>
      <c r="C943" s="269"/>
      <c r="D943" s="269">
        <v>0</v>
      </c>
      <c r="E943" s="270" t="str">
        <f>IF(C943&gt;0,D943/C943-1,IF(C943&lt;0,-(D943/C943-1),""))</f>
        <v/>
      </c>
      <c r="F943" s="241" t="str">
        <f t="shared" si="39"/>
        <v>否</v>
      </c>
      <c r="G943" s="132" t="str">
        <f t="shared" si="40"/>
        <v>项</v>
      </c>
    </row>
    <row r="944" spans="1:7" ht="36" customHeight="1">
      <c r="A944" s="380" t="s">
        <v>1737</v>
      </c>
      <c r="B944" s="267" t="s">
        <v>1738</v>
      </c>
      <c r="C944" s="269"/>
      <c r="D944" s="269"/>
      <c r="E944" s="270"/>
      <c r="F944" s="241" t="str">
        <f t="shared" si="39"/>
        <v>否</v>
      </c>
      <c r="G944" s="132" t="str">
        <f t="shared" si="40"/>
        <v>项</v>
      </c>
    </row>
    <row r="945" spans="1:7" ht="36" customHeight="1">
      <c r="A945" s="379" t="s">
        <v>1739</v>
      </c>
      <c r="B945" s="263" t="s">
        <v>1740</v>
      </c>
      <c r="C945" s="273"/>
      <c r="D945" s="273"/>
      <c r="E945" s="274"/>
      <c r="F945" s="241" t="str">
        <f t="shared" si="39"/>
        <v>否</v>
      </c>
      <c r="G945" s="132" t="str">
        <f t="shared" si="40"/>
        <v>款</v>
      </c>
    </row>
    <row r="946" spans="1:7" ht="36" customHeight="1">
      <c r="A946" s="380" t="s">
        <v>1741</v>
      </c>
      <c r="B946" s="267" t="s">
        <v>1742</v>
      </c>
      <c r="C946" s="269"/>
      <c r="D946" s="269">
        <v>0</v>
      </c>
      <c r="E946" s="270" t="str">
        <f>IF(C946&gt;0,D946/C946-1,IF(C946&lt;0,-(D946/C946-1),""))</f>
        <v/>
      </c>
      <c r="F946" s="241" t="str">
        <f t="shared" si="39"/>
        <v>否</v>
      </c>
      <c r="G946" s="132" t="str">
        <f t="shared" si="40"/>
        <v>项</v>
      </c>
    </row>
    <row r="947" spans="1:7" ht="36" customHeight="1">
      <c r="A947" s="380" t="s">
        <v>1743</v>
      </c>
      <c r="B947" s="267" t="s">
        <v>1744</v>
      </c>
      <c r="C947" s="269"/>
      <c r="D947" s="269">
        <v>0</v>
      </c>
      <c r="E947" s="270" t="str">
        <f>IF(C947&gt;0,D947/C947-1,IF(C947&lt;0,-(D947/C947-1),""))</f>
        <v/>
      </c>
      <c r="F947" s="241" t="str">
        <f t="shared" si="39"/>
        <v>否</v>
      </c>
      <c r="G947" s="132" t="str">
        <f t="shared" si="40"/>
        <v>项</v>
      </c>
    </row>
    <row r="948" spans="1:7" ht="36" customHeight="1">
      <c r="A948" s="380" t="s">
        <v>1745</v>
      </c>
      <c r="B948" s="267" t="s">
        <v>1746</v>
      </c>
      <c r="C948" s="269"/>
      <c r="D948" s="269">
        <v>0</v>
      </c>
      <c r="E948" s="270" t="str">
        <f>IF(C948&gt;0,D948/C948-1,IF(C948&lt;0,-(D948/C948-1),""))</f>
        <v/>
      </c>
      <c r="F948" s="241" t="str">
        <f t="shared" si="39"/>
        <v>否</v>
      </c>
      <c r="G948" s="132" t="str">
        <f t="shared" si="40"/>
        <v>项</v>
      </c>
    </row>
    <row r="949" spans="1:7" ht="36" customHeight="1">
      <c r="A949" s="380" t="s">
        <v>1747</v>
      </c>
      <c r="B949" s="267" t="s">
        <v>1748</v>
      </c>
      <c r="C949" s="269"/>
      <c r="D949" s="269"/>
      <c r="E949" s="270"/>
      <c r="F949" s="241" t="str">
        <f t="shared" si="39"/>
        <v>否</v>
      </c>
      <c r="G949" s="132" t="str">
        <f t="shared" si="40"/>
        <v>项</v>
      </c>
    </row>
    <row r="950" spans="1:7" ht="36" customHeight="1">
      <c r="A950" s="380" t="s">
        <v>1749</v>
      </c>
      <c r="B950" s="267" t="s">
        <v>1750</v>
      </c>
      <c r="C950" s="269"/>
      <c r="D950" s="269">
        <v>0</v>
      </c>
      <c r="E950" s="270" t="str">
        <f>IF(C950&gt;0,D950/C950-1,IF(C950&lt;0,-(D950/C950-1),""))</f>
        <v/>
      </c>
      <c r="F950" s="241" t="str">
        <f t="shared" si="39"/>
        <v>否</v>
      </c>
      <c r="G950" s="132" t="str">
        <f t="shared" si="40"/>
        <v>项</v>
      </c>
    </row>
    <row r="951" spans="1:7" ht="36" customHeight="1">
      <c r="A951" s="380" t="s">
        <v>1751</v>
      </c>
      <c r="B951" s="267" t="s">
        <v>1752</v>
      </c>
      <c r="C951" s="269"/>
      <c r="D951" s="269">
        <v>0</v>
      </c>
      <c r="E951" s="270" t="str">
        <f>IF(C951&gt;0,D951/C951-1,IF(C951&lt;0,-(D951/C951-1),""))</f>
        <v/>
      </c>
      <c r="F951" s="241" t="str">
        <f t="shared" si="39"/>
        <v>否</v>
      </c>
      <c r="G951" s="132" t="str">
        <f t="shared" si="40"/>
        <v>项</v>
      </c>
    </row>
    <row r="952" spans="1:7" ht="36" customHeight="1">
      <c r="A952" s="379" t="s">
        <v>1753</v>
      </c>
      <c r="B952" s="263" t="s">
        <v>1754</v>
      </c>
      <c r="C952" s="273"/>
      <c r="D952" s="273">
        <f>SUM(D953:D954)</f>
        <v>0</v>
      </c>
      <c r="E952" s="274" t="str">
        <f>IF(C952&gt;0,D952/C952-1,IF(C952&lt;0,-(D952/C952-1),""))</f>
        <v/>
      </c>
      <c r="F952" s="241" t="str">
        <f t="shared" si="39"/>
        <v>否</v>
      </c>
      <c r="G952" s="132" t="str">
        <f t="shared" si="40"/>
        <v>款</v>
      </c>
    </row>
    <row r="953" spans="1:7" ht="36" customHeight="1">
      <c r="A953" s="380" t="s">
        <v>1755</v>
      </c>
      <c r="B953" s="267" t="s">
        <v>1756</v>
      </c>
      <c r="C953" s="269"/>
      <c r="D953" s="269">
        <v>0</v>
      </c>
      <c r="E953" s="270" t="str">
        <f>IF(C953&gt;0,D953/C953-1,IF(C953&lt;0,-(D953/C953-1),""))</f>
        <v/>
      </c>
      <c r="F953" s="241" t="str">
        <f t="shared" si="39"/>
        <v>否</v>
      </c>
      <c r="G953" s="132" t="str">
        <f t="shared" si="40"/>
        <v>项</v>
      </c>
    </row>
    <row r="954" spans="1:7" ht="36" customHeight="1">
      <c r="A954" s="380" t="s">
        <v>1757</v>
      </c>
      <c r="B954" s="267" t="s">
        <v>1758</v>
      </c>
      <c r="C954" s="269"/>
      <c r="D954" s="269">
        <v>0</v>
      </c>
      <c r="E954" s="270" t="str">
        <f>IF(C954&gt;0,D954/C954-1,IF(C954&lt;0,-(D954/C954-1),""))</f>
        <v/>
      </c>
      <c r="F954" s="241" t="str">
        <f t="shared" si="39"/>
        <v>否</v>
      </c>
      <c r="G954" s="132" t="str">
        <f t="shared" si="40"/>
        <v>项</v>
      </c>
    </row>
    <row r="955" spans="1:7" ht="36" customHeight="1">
      <c r="A955" s="379" t="s">
        <v>1759</v>
      </c>
      <c r="B955" s="263" t="s">
        <v>1760</v>
      </c>
      <c r="C955" s="273"/>
      <c r="D955" s="273"/>
      <c r="E955" s="274"/>
      <c r="F955" s="241" t="str">
        <f t="shared" si="39"/>
        <v>否</v>
      </c>
      <c r="G955" s="132" t="str">
        <f t="shared" si="40"/>
        <v>款</v>
      </c>
    </row>
    <row r="956" spans="1:7" ht="36" customHeight="1">
      <c r="A956" s="380" t="s">
        <v>1761</v>
      </c>
      <c r="B956" s="267" t="s">
        <v>1762</v>
      </c>
      <c r="C956" s="269"/>
      <c r="D956" s="269">
        <v>0</v>
      </c>
      <c r="E956" s="270" t="str">
        <f>IF(C956&gt;0,D956/C956-1,IF(C956&lt;0,-(D956/C956-1),""))</f>
        <v/>
      </c>
      <c r="F956" s="241" t="str">
        <f t="shared" si="39"/>
        <v>否</v>
      </c>
      <c r="G956" s="132" t="str">
        <f t="shared" si="40"/>
        <v>项</v>
      </c>
    </row>
    <row r="957" spans="1:7" ht="36" customHeight="1">
      <c r="A957" s="380" t="s">
        <v>1763</v>
      </c>
      <c r="B957" s="267" t="s">
        <v>1764</v>
      </c>
      <c r="C957" s="269"/>
      <c r="D957" s="269"/>
      <c r="E957" s="270"/>
      <c r="F957" s="241" t="str">
        <f t="shared" si="39"/>
        <v>否</v>
      </c>
      <c r="G957" s="132" t="str">
        <f t="shared" si="40"/>
        <v>项</v>
      </c>
    </row>
    <row r="958" spans="1:7" ht="36" customHeight="1">
      <c r="A958" s="379" t="s">
        <v>1765</v>
      </c>
      <c r="B958" s="389" t="s">
        <v>518</v>
      </c>
      <c r="C958" s="391"/>
      <c r="D958" s="391"/>
      <c r="E958" s="274"/>
      <c r="F958" s="241" t="str">
        <f t="shared" si="39"/>
        <v>否</v>
      </c>
      <c r="G958" s="132" t="str">
        <f t="shared" si="40"/>
        <v>项</v>
      </c>
    </row>
    <row r="959" spans="1:7" ht="36" customHeight="1">
      <c r="A959" s="379" t="s">
        <v>1766</v>
      </c>
      <c r="B959" s="389" t="s">
        <v>1767</v>
      </c>
      <c r="C959" s="391"/>
      <c r="D959" s="391"/>
      <c r="E959" s="274"/>
      <c r="F959" s="241" t="str">
        <f t="shared" si="39"/>
        <v>否</v>
      </c>
      <c r="G959" s="132" t="str">
        <f t="shared" si="40"/>
        <v>项</v>
      </c>
    </row>
    <row r="960" spans="1:7" ht="36" customHeight="1">
      <c r="A960" s="379" t="s">
        <v>92</v>
      </c>
      <c r="B960" s="263" t="s">
        <v>93</v>
      </c>
      <c r="C960" s="273"/>
      <c r="D960" s="273">
        <v>20000</v>
      </c>
      <c r="E960" s="274"/>
      <c r="F960" s="241" t="str">
        <f t="shared" si="39"/>
        <v>是</v>
      </c>
      <c r="G960" s="132" t="str">
        <f t="shared" si="40"/>
        <v>类</v>
      </c>
    </row>
    <row r="961" spans="1:7" ht="36" customHeight="1">
      <c r="A961" s="379" t="s">
        <v>1768</v>
      </c>
      <c r="B961" s="263" t="s">
        <v>1769</v>
      </c>
      <c r="C961" s="273"/>
      <c r="D961" s="273"/>
      <c r="E961" s="274"/>
      <c r="F961" s="241" t="str">
        <f t="shared" si="39"/>
        <v>否</v>
      </c>
      <c r="G961" s="132" t="str">
        <f t="shared" si="40"/>
        <v>款</v>
      </c>
    </row>
    <row r="962" spans="1:7" ht="36" customHeight="1">
      <c r="A962" s="380" t="s">
        <v>1770</v>
      </c>
      <c r="B962" s="267" t="s">
        <v>138</v>
      </c>
      <c r="C962" s="269"/>
      <c r="D962" s="269"/>
      <c r="E962" s="270"/>
      <c r="F962" s="241" t="str">
        <f t="shared" si="39"/>
        <v>否</v>
      </c>
      <c r="G962" s="132" t="str">
        <f t="shared" si="40"/>
        <v>项</v>
      </c>
    </row>
    <row r="963" spans="1:7" ht="36" customHeight="1">
      <c r="A963" s="380" t="s">
        <v>1771</v>
      </c>
      <c r="B963" s="267" t="s">
        <v>140</v>
      </c>
      <c r="C963" s="269"/>
      <c r="D963" s="269"/>
      <c r="E963" s="270"/>
      <c r="F963" s="241" t="str">
        <f t="shared" si="39"/>
        <v>否</v>
      </c>
      <c r="G963" s="132" t="str">
        <f t="shared" si="40"/>
        <v>项</v>
      </c>
    </row>
    <row r="964" spans="1:7" ht="36" customHeight="1">
      <c r="A964" s="380" t="s">
        <v>1772</v>
      </c>
      <c r="B964" s="267" t="s">
        <v>142</v>
      </c>
      <c r="C964" s="269"/>
      <c r="D964" s="269"/>
      <c r="E964" s="270"/>
      <c r="F964" s="241" t="str">
        <f t="shared" ref="F964:F1027" si="42">IF(LEN(A964)=3,"是",IF(B964&lt;&gt;"",IF(SUM(C964:D964)&lt;&gt;0,"是","否"),"是"))</f>
        <v>否</v>
      </c>
      <c r="G964" s="132" t="str">
        <f t="shared" ref="G964:G1027" si="43">IF(LEN(A964)=3,"类",IF(LEN(A964)=5,"款","项"))</f>
        <v>项</v>
      </c>
    </row>
    <row r="965" spans="1:7" ht="36" customHeight="1">
      <c r="A965" s="380" t="s">
        <v>1773</v>
      </c>
      <c r="B965" s="267" t="s">
        <v>1774</v>
      </c>
      <c r="C965" s="269"/>
      <c r="D965" s="269"/>
      <c r="E965" s="270"/>
      <c r="F965" s="241" t="str">
        <f t="shared" si="42"/>
        <v>否</v>
      </c>
      <c r="G965" s="132" t="str">
        <f t="shared" si="43"/>
        <v>项</v>
      </c>
    </row>
    <row r="966" spans="1:7" ht="36" customHeight="1">
      <c r="A966" s="380" t="s">
        <v>1775</v>
      </c>
      <c r="B966" s="267" t="s">
        <v>1776</v>
      </c>
      <c r="C966" s="269"/>
      <c r="D966" s="269"/>
      <c r="E966" s="270"/>
      <c r="F966" s="241" t="str">
        <f t="shared" si="42"/>
        <v>否</v>
      </c>
      <c r="G966" s="132" t="str">
        <f t="shared" si="43"/>
        <v>项</v>
      </c>
    </row>
    <row r="967" spans="1:7" ht="36" customHeight="1">
      <c r="A967" s="380" t="s">
        <v>1777</v>
      </c>
      <c r="B967" s="267" t="s">
        <v>1778</v>
      </c>
      <c r="C967" s="269"/>
      <c r="D967" s="269"/>
      <c r="E967" s="270"/>
      <c r="F967" s="241" t="str">
        <f t="shared" si="42"/>
        <v>否</v>
      </c>
      <c r="G967" s="132" t="str">
        <f t="shared" si="43"/>
        <v>项</v>
      </c>
    </row>
    <row r="968" spans="1:7" ht="36" customHeight="1">
      <c r="A968" s="380" t="s">
        <v>1779</v>
      </c>
      <c r="B968" s="267" t="s">
        <v>1780</v>
      </c>
      <c r="C968" s="269"/>
      <c r="D968" s="269"/>
      <c r="E968" s="270"/>
      <c r="F968" s="241" t="str">
        <f t="shared" si="42"/>
        <v>否</v>
      </c>
      <c r="G968" s="132" t="str">
        <f t="shared" si="43"/>
        <v>项</v>
      </c>
    </row>
    <row r="969" spans="1:7" ht="36" customHeight="1">
      <c r="A969" s="380" t="s">
        <v>1781</v>
      </c>
      <c r="B969" s="267" t="s">
        <v>1782</v>
      </c>
      <c r="C969" s="269"/>
      <c r="D969" s="269">
        <v>0</v>
      </c>
      <c r="E969" s="270" t="str">
        <f t="shared" ref="E969:E1022" si="44">IF(C969&gt;0,D969/C969-1,IF(C969&lt;0,-(D969/C969-1),""))</f>
        <v/>
      </c>
      <c r="F969" s="241" t="str">
        <f t="shared" si="42"/>
        <v>否</v>
      </c>
      <c r="G969" s="132" t="str">
        <f t="shared" si="43"/>
        <v>项</v>
      </c>
    </row>
    <row r="970" spans="1:7" ht="36" customHeight="1">
      <c r="A970" s="380" t="s">
        <v>1783</v>
      </c>
      <c r="B970" s="267" t="s">
        <v>1784</v>
      </c>
      <c r="C970" s="269"/>
      <c r="D970" s="269"/>
      <c r="E970" s="270"/>
      <c r="F970" s="241" t="str">
        <f t="shared" si="42"/>
        <v>否</v>
      </c>
      <c r="G970" s="132" t="str">
        <f t="shared" si="43"/>
        <v>项</v>
      </c>
    </row>
    <row r="971" spans="1:7" ht="36" customHeight="1">
      <c r="A971" s="380" t="s">
        <v>1785</v>
      </c>
      <c r="B971" s="267" t="s">
        <v>1786</v>
      </c>
      <c r="C971" s="269"/>
      <c r="D971" s="269"/>
      <c r="E971" s="270"/>
      <c r="F971" s="241" t="str">
        <f t="shared" si="42"/>
        <v>否</v>
      </c>
      <c r="G971" s="132" t="str">
        <f t="shared" si="43"/>
        <v>项</v>
      </c>
    </row>
    <row r="972" spans="1:7" ht="36" customHeight="1">
      <c r="A972" s="380" t="s">
        <v>1787</v>
      </c>
      <c r="B972" s="267" t="s">
        <v>1788</v>
      </c>
      <c r="C972" s="269"/>
      <c r="D972" s="269"/>
      <c r="E972" s="270"/>
      <c r="F972" s="241" t="str">
        <f t="shared" si="42"/>
        <v>否</v>
      </c>
      <c r="G972" s="132" t="str">
        <f t="shared" si="43"/>
        <v>项</v>
      </c>
    </row>
    <row r="973" spans="1:7" ht="36" customHeight="1">
      <c r="A973" s="380" t="s">
        <v>1789</v>
      </c>
      <c r="B973" s="267" t="s">
        <v>1790</v>
      </c>
      <c r="C973" s="269"/>
      <c r="D973" s="269"/>
      <c r="E973" s="270"/>
      <c r="F973" s="241" t="str">
        <f t="shared" si="42"/>
        <v>否</v>
      </c>
      <c r="G973" s="132" t="str">
        <f t="shared" si="43"/>
        <v>项</v>
      </c>
    </row>
    <row r="974" spans="1:7" ht="36" customHeight="1">
      <c r="A974" s="380" t="s">
        <v>1791</v>
      </c>
      <c r="B974" s="267" t="s">
        <v>1792</v>
      </c>
      <c r="C974" s="269"/>
      <c r="D974" s="269"/>
      <c r="E974" s="270"/>
      <c r="F974" s="241" t="str">
        <f t="shared" si="42"/>
        <v>否</v>
      </c>
      <c r="G974" s="132" t="str">
        <f t="shared" si="43"/>
        <v>项</v>
      </c>
    </row>
    <row r="975" spans="1:7" ht="36" customHeight="1">
      <c r="A975" s="380" t="s">
        <v>1793</v>
      </c>
      <c r="B975" s="267" t="s">
        <v>1794</v>
      </c>
      <c r="C975" s="269"/>
      <c r="D975" s="269"/>
      <c r="E975" s="270"/>
      <c r="F975" s="241" t="str">
        <f t="shared" si="42"/>
        <v>否</v>
      </c>
      <c r="G975" s="132" t="str">
        <f t="shared" si="43"/>
        <v>项</v>
      </c>
    </row>
    <row r="976" spans="1:7" ht="36" customHeight="1">
      <c r="A976" s="380" t="s">
        <v>1795</v>
      </c>
      <c r="B976" s="267" t="s">
        <v>1796</v>
      </c>
      <c r="C976" s="269"/>
      <c r="D976" s="269"/>
      <c r="E976" s="270"/>
      <c r="F976" s="241" t="str">
        <f t="shared" si="42"/>
        <v>否</v>
      </c>
      <c r="G976" s="132" t="str">
        <f t="shared" si="43"/>
        <v>项</v>
      </c>
    </row>
    <row r="977" spans="1:7" ht="36" customHeight="1">
      <c r="A977" s="380" t="s">
        <v>1797</v>
      </c>
      <c r="B977" s="267" t="s">
        <v>1798</v>
      </c>
      <c r="C977" s="269"/>
      <c r="D977" s="269">
        <v>0</v>
      </c>
      <c r="E977" s="270" t="str">
        <f t="shared" si="44"/>
        <v/>
      </c>
      <c r="F977" s="241" t="str">
        <f t="shared" si="42"/>
        <v>否</v>
      </c>
      <c r="G977" s="132" t="str">
        <f t="shared" si="43"/>
        <v>项</v>
      </c>
    </row>
    <row r="978" spans="1:7" ht="36" customHeight="1">
      <c r="A978" s="380" t="s">
        <v>1799</v>
      </c>
      <c r="B978" s="267" t="s">
        <v>1800</v>
      </c>
      <c r="C978" s="269"/>
      <c r="D978" s="269"/>
      <c r="E978" s="270"/>
      <c r="F978" s="241" t="str">
        <f t="shared" si="42"/>
        <v>否</v>
      </c>
      <c r="G978" s="132" t="str">
        <f t="shared" si="43"/>
        <v>项</v>
      </c>
    </row>
    <row r="979" spans="1:7" ht="36" customHeight="1">
      <c r="A979" s="380" t="s">
        <v>1801</v>
      </c>
      <c r="B979" s="267" t="s">
        <v>1802</v>
      </c>
      <c r="C979" s="269"/>
      <c r="D979" s="269">
        <v>0</v>
      </c>
      <c r="E979" s="270" t="str">
        <f t="shared" si="44"/>
        <v/>
      </c>
      <c r="F979" s="241" t="str">
        <f t="shared" si="42"/>
        <v>否</v>
      </c>
      <c r="G979" s="132" t="str">
        <f t="shared" si="43"/>
        <v>项</v>
      </c>
    </row>
    <row r="980" spans="1:7" ht="36" customHeight="1">
      <c r="A980" s="380" t="s">
        <v>1803</v>
      </c>
      <c r="B980" s="267" t="s">
        <v>1804</v>
      </c>
      <c r="C980" s="269"/>
      <c r="D980" s="269"/>
      <c r="E980" s="270"/>
      <c r="F980" s="241" t="str">
        <f t="shared" si="42"/>
        <v>否</v>
      </c>
      <c r="G980" s="132" t="str">
        <f t="shared" si="43"/>
        <v>项</v>
      </c>
    </row>
    <row r="981" spans="1:7" ht="36" customHeight="1">
      <c r="A981" s="380" t="s">
        <v>1805</v>
      </c>
      <c r="B981" s="267" t="s">
        <v>1806</v>
      </c>
      <c r="C981" s="269"/>
      <c r="D981" s="269"/>
      <c r="E981" s="270"/>
      <c r="F981" s="241" t="str">
        <f t="shared" si="42"/>
        <v>否</v>
      </c>
      <c r="G981" s="132" t="str">
        <f t="shared" si="43"/>
        <v>项</v>
      </c>
    </row>
    <row r="982" spans="1:7" ht="36" customHeight="1">
      <c r="A982" s="380" t="s">
        <v>1807</v>
      </c>
      <c r="B982" s="267" t="s">
        <v>1808</v>
      </c>
      <c r="C982" s="269"/>
      <c r="D982" s="269"/>
      <c r="E982" s="270"/>
      <c r="F982" s="241" t="str">
        <f t="shared" si="42"/>
        <v>否</v>
      </c>
      <c r="G982" s="132" t="str">
        <f t="shared" si="43"/>
        <v>项</v>
      </c>
    </row>
    <row r="983" spans="1:7" ht="36" customHeight="1">
      <c r="A983" s="380" t="s">
        <v>1809</v>
      </c>
      <c r="B983" s="267" t="s">
        <v>1810</v>
      </c>
      <c r="C983" s="269"/>
      <c r="D983" s="269"/>
      <c r="E983" s="270"/>
      <c r="F983" s="241" t="str">
        <f t="shared" si="42"/>
        <v>否</v>
      </c>
      <c r="G983" s="132" t="str">
        <f t="shared" si="43"/>
        <v>项</v>
      </c>
    </row>
    <row r="984" spans="1:7" ht="36" customHeight="1">
      <c r="A984" s="379" t="s">
        <v>1811</v>
      </c>
      <c r="B984" s="263" t="s">
        <v>1812</v>
      </c>
      <c r="C984" s="273"/>
      <c r="D984" s="273">
        <v>20000</v>
      </c>
      <c r="E984" s="274"/>
      <c r="F984" s="241" t="str">
        <f t="shared" si="42"/>
        <v>是</v>
      </c>
      <c r="G984" s="132" t="str">
        <f t="shared" si="43"/>
        <v>款</v>
      </c>
    </row>
    <row r="985" spans="1:7" ht="36" customHeight="1">
      <c r="A985" s="380" t="s">
        <v>1813</v>
      </c>
      <c r="B985" s="267" t="s">
        <v>138</v>
      </c>
      <c r="C985" s="269"/>
      <c r="D985" s="269">
        <v>0</v>
      </c>
      <c r="E985" s="270" t="str">
        <f t="shared" si="44"/>
        <v/>
      </c>
      <c r="F985" s="241" t="str">
        <f t="shared" si="42"/>
        <v>否</v>
      </c>
      <c r="G985" s="132" t="str">
        <f t="shared" si="43"/>
        <v>项</v>
      </c>
    </row>
    <row r="986" spans="1:7" ht="36" customHeight="1">
      <c r="A986" s="380" t="s">
        <v>1814</v>
      </c>
      <c r="B986" s="267" t="s">
        <v>140</v>
      </c>
      <c r="C986" s="269"/>
      <c r="D986" s="269">
        <v>0</v>
      </c>
      <c r="E986" s="270" t="str">
        <f t="shared" si="44"/>
        <v/>
      </c>
      <c r="F986" s="241" t="str">
        <f t="shared" si="42"/>
        <v>否</v>
      </c>
      <c r="G986" s="132" t="str">
        <f t="shared" si="43"/>
        <v>项</v>
      </c>
    </row>
    <row r="987" spans="1:7" ht="36" customHeight="1">
      <c r="A987" s="380" t="s">
        <v>1815</v>
      </c>
      <c r="B987" s="267" t="s">
        <v>142</v>
      </c>
      <c r="C987" s="269"/>
      <c r="D987" s="269">
        <v>0</v>
      </c>
      <c r="E987" s="270" t="str">
        <f t="shared" si="44"/>
        <v/>
      </c>
      <c r="F987" s="241" t="str">
        <f t="shared" si="42"/>
        <v>否</v>
      </c>
      <c r="G987" s="132" t="str">
        <f t="shared" si="43"/>
        <v>项</v>
      </c>
    </row>
    <row r="988" spans="1:7" ht="36" customHeight="1">
      <c r="A988" s="380" t="s">
        <v>1816</v>
      </c>
      <c r="B988" s="267" t="s">
        <v>1817</v>
      </c>
      <c r="C988" s="269"/>
      <c r="D988" s="269">
        <v>20000</v>
      </c>
      <c r="E988" s="270"/>
      <c r="F988" s="241" t="str">
        <f t="shared" si="42"/>
        <v>是</v>
      </c>
      <c r="G988" s="132" t="str">
        <f t="shared" si="43"/>
        <v>项</v>
      </c>
    </row>
    <row r="989" spans="1:7" ht="36" customHeight="1">
      <c r="A989" s="380" t="s">
        <v>1818</v>
      </c>
      <c r="B989" s="267" t="s">
        <v>1819</v>
      </c>
      <c r="C989" s="269"/>
      <c r="D989" s="269">
        <v>0</v>
      </c>
      <c r="E989" s="270" t="str">
        <f t="shared" si="44"/>
        <v/>
      </c>
      <c r="F989" s="241" t="str">
        <f t="shared" si="42"/>
        <v>否</v>
      </c>
      <c r="G989" s="132" t="str">
        <f t="shared" si="43"/>
        <v>项</v>
      </c>
    </row>
    <row r="990" spans="1:7" ht="36" customHeight="1">
      <c r="A990" s="380" t="s">
        <v>1820</v>
      </c>
      <c r="B990" s="267" t="s">
        <v>1821</v>
      </c>
      <c r="C990" s="269"/>
      <c r="D990" s="269"/>
      <c r="E990" s="270"/>
      <c r="F990" s="241" t="str">
        <f t="shared" si="42"/>
        <v>否</v>
      </c>
      <c r="G990" s="132" t="str">
        <f t="shared" si="43"/>
        <v>项</v>
      </c>
    </row>
    <row r="991" spans="1:7" ht="36" customHeight="1">
      <c r="A991" s="380" t="s">
        <v>1822</v>
      </c>
      <c r="B991" s="267" t="s">
        <v>1823</v>
      </c>
      <c r="C991" s="269"/>
      <c r="D991" s="269"/>
      <c r="E991" s="270"/>
      <c r="F991" s="241" t="str">
        <f t="shared" si="42"/>
        <v>否</v>
      </c>
      <c r="G991" s="132" t="str">
        <f t="shared" si="43"/>
        <v>项</v>
      </c>
    </row>
    <row r="992" spans="1:7" ht="36" customHeight="1">
      <c r="A992" s="380" t="s">
        <v>1824</v>
      </c>
      <c r="B992" s="267" t="s">
        <v>1825</v>
      </c>
      <c r="C992" s="269"/>
      <c r="D992" s="269">
        <v>0</v>
      </c>
      <c r="E992" s="270" t="str">
        <f t="shared" si="44"/>
        <v/>
      </c>
      <c r="F992" s="241" t="str">
        <f t="shared" si="42"/>
        <v>否</v>
      </c>
      <c r="G992" s="132" t="str">
        <f t="shared" si="43"/>
        <v>项</v>
      </c>
    </row>
    <row r="993" spans="1:7" ht="36" customHeight="1">
      <c r="A993" s="380" t="s">
        <v>1826</v>
      </c>
      <c r="B993" s="267" t="s">
        <v>1827</v>
      </c>
      <c r="C993" s="269"/>
      <c r="D993" s="269"/>
      <c r="E993" s="270"/>
      <c r="F993" s="241" t="str">
        <f t="shared" si="42"/>
        <v>否</v>
      </c>
      <c r="G993" s="132" t="str">
        <f t="shared" si="43"/>
        <v>项</v>
      </c>
    </row>
    <row r="994" spans="1:7" ht="36" customHeight="1">
      <c r="A994" s="379" t="s">
        <v>1828</v>
      </c>
      <c r="B994" s="263" t="s">
        <v>1829</v>
      </c>
      <c r="C994" s="273"/>
      <c r="D994" s="273"/>
      <c r="E994" s="274"/>
      <c r="F994" s="241" t="str">
        <f t="shared" si="42"/>
        <v>否</v>
      </c>
      <c r="G994" s="132" t="str">
        <f t="shared" si="43"/>
        <v>款</v>
      </c>
    </row>
    <row r="995" spans="1:7" ht="36" customHeight="1">
      <c r="A995" s="380" t="s">
        <v>1830</v>
      </c>
      <c r="B995" s="267" t="s">
        <v>138</v>
      </c>
      <c r="C995" s="269"/>
      <c r="D995" s="269">
        <v>0</v>
      </c>
      <c r="E995" s="270" t="str">
        <f t="shared" si="44"/>
        <v/>
      </c>
      <c r="F995" s="241" t="str">
        <f t="shared" si="42"/>
        <v>否</v>
      </c>
      <c r="G995" s="132" t="str">
        <f t="shared" si="43"/>
        <v>项</v>
      </c>
    </row>
    <row r="996" spans="1:7" ht="36" customHeight="1">
      <c r="A996" s="380" t="s">
        <v>1831</v>
      </c>
      <c r="B996" s="267" t="s">
        <v>140</v>
      </c>
      <c r="C996" s="269"/>
      <c r="D996" s="269">
        <v>0</v>
      </c>
      <c r="E996" s="270" t="str">
        <f t="shared" si="44"/>
        <v/>
      </c>
      <c r="F996" s="241" t="str">
        <f t="shared" si="42"/>
        <v>否</v>
      </c>
      <c r="G996" s="132" t="str">
        <f t="shared" si="43"/>
        <v>项</v>
      </c>
    </row>
    <row r="997" spans="1:7" ht="36" customHeight="1">
      <c r="A997" s="380" t="s">
        <v>1832</v>
      </c>
      <c r="B997" s="267" t="s">
        <v>142</v>
      </c>
      <c r="C997" s="269"/>
      <c r="D997" s="269">
        <v>0</v>
      </c>
      <c r="E997" s="270" t="str">
        <f t="shared" si="44"/>
        <v/>
      </c>
      <c r="F997" s="241" t="str">
        <f t="shared" si="42"/>
        <v>否</v>
      </c>
      <c r="G997" s="132" t="str">
        <f t="shared" si="43"/>
        <v>项</v>
      </c>
    </row>
    <row r="998" spans="1:7" ht="36" customHeight="1">
      <c r="A998" s="380" t="s">
        <v>1833</v>
      </c>
      <c r="B998" s="267" t="s">
        <v>1834</v>
      </c>
      <c r="C998" s="269"/>
      <c r="D998" s="269">
        <v>0</v>
      </c>
      <c r="E998" s="270" t="str">
        <f t="shared" si="44"/>
        <v/>
      </c>
      <c r="F998" s="241" t="str">
        <f t="shared" si="42"/>
        <v>否</v>
      </c>
      <c r="G998" s="132" t="str">
        <f t="shared" si="43"/>
        <v>项</v>
      </c>
    </row>
    <row r="999" spans="1:7" ht="36" customHeight="1">
      <c r="A999" s="380" t="s">
        <v>1835</v>
      </c>
      <c r="B999" s="267" t="s">
        <v>1836</v>
      </c>
      <c r="C999" s="269"/>
      <c r="D999" s="269">
        <v>0</v>
      </c>
      <c r="E999" s="270" t="str">
        <f t="shared" si="44"/>
        <v/>
      </c>
      <c r="F999" s="241" t="str">
        <f t="shared" si="42"/>
        <v>否</v>
      </c>
      <c r="G999" s="132" t="str">
        <f t="shared" si="43"/>
        <v>项</v>
      </c>
    </row>
    <row r="1000" spans="1:7" ht="36" customHeight="1">
      <c r="A1000" s="380" t="s">
        <v>1837</v>
      </c>
      <c r="B1000" s="267" t="s">
        <v>1838</v>
      </c>
      <c r="C1000" s="269"/>
      <c r="D1000" s="269">
        <v>0</v>
      </c>
      <c r="E1000" s="270" t="str">
        <f t="shared" si="44"/>
        <v/>
      </c>
      <c r="F1000" s="241" t="str">
        <f t="shared" si="42"/>
        <v>否</v>
      </c>
      <c r="G1000" s="132" t="str">
        <f t="shared" si="43"/>
        <v>项</v>
      </c>
    </row>
    <row r="1001" spans="1:7" ht="36" customHeight="1">
      <c r="A1001" s="380" t="s">
        <v>1839</v>
      </c>
      <c r="B1001" s="267" t="s">
        <v>1840</v>
      </c>
      <c r="C1001" s="269"/>
      <c r="D1001" s="269"/>
      <c r="E1001" s="270"/>
      <c r="F1001" s="241" t="str">
        <f t="shared" si="42"/>
        <v>否</v>
      </c>
      <c r="G1001" s="132" t="str">
        <f t="shared" si="43"/>
        <v>项</v>
      </c>
    </row>
    <row r="1002" spans="1:7" ht="36" customHeight="1">
      <c r="A1002" s="380" t="s">
        <v>1841</v>
      </c>
      <c r="B1002" s="267" t="s">
        <v>1842</v>
      </c>
      <c r="C1002" s="269"/>
      <c r="D1002" s="269"/>
      <c r="E1002" s="270"/>
      <c r="F1002" s="241" t="str">
        <f t="shared" si="42"/>
        <v>否</v>
      </c>
      <c r="G1002" s="132" t="str">
        <f t="shared" si="43"/>
        <v>项</v>
      </c>
    </row>
    <row r="1003" spans="1:7" ht="36" customHeight="1">
      <c r="A1003" s="380" t="s">
        <v>1843</v>
      </c>
      <c r="B1003" s="267" t="s">
        <v>1844</v>
      </c>
      <c r="C1003" s="269"/>
      <c r="D1003" s="269"/>
      <c r="E1003" s="270"/>
      <c r="F1003" s="241" t="str">
        <f t="shared" si="42"/>
        <v>否</v>
      </c>
      <c r="G1003" s="132" t="str">
        <f t="shared" si="43"/>
        <v>项</v>
      </c>
    </row>
    <row r="1004" spans="1:7" ht="36" customHeight="1">
      <c r="A1004" s="379" t="s">
        <v>1845</v>
      </c>
      <c r="B1004" s="263" t="s">
        <v>1846</v>
      </c>
      <c r="C1004" s="273"/>
      <c r="D1004" s="273">
        <f>SUM(D1005:D1008)</f>
        <v>0</v>
      </c>
      <c r="E1004" s="274" t="str">
        <f t="shared" si="44"/>
        <v/>
      </c>
      <c r="F1004" s="241" t="str">
        <f t="shared" si="42"/>
        <v>否</v>
      </c>
      <c r="G1004" s="132" t="str">
        <f t="shared" si="43"/>
        <v>款</v>
      </c>
    </row>
    <row r="1005" spans="1:7" ht="36" customHeight="1">
      <c r="A1005" s="380" t="s">
        <v>1847</v>
      </c>
      <c r="B1005" s="267" t="s">
        <v>1848</v>
      </c>
      <c r="C1005" s="269"/>
      <c r="D1005" s="269">
        <v>0</v>
      </c>
      <c r="E1005" s="270" t="str">
        <f t="shared" si="44"/>
        <v/>
      </c>
      <c r="F1005" s="241" t="str">
        <f t="shared" si="42"/>
        <v>否</v>
      </c>
      <c r="G1005" s="132" t="str">
        <f t="shared" si="43"/>
        <v>项</v>
      </c>
    </row>
    <row r="1006" spans="1:7" ht="36" customHeight="1">
      <c r="A1006" s="380" t="s">
        <v>1849</v>
      </c>
      <c r="B1006" s="267" t="s">
        <v>1850</v>
      </c>
      <c r="C1006" s="269"/>
      <c r="D1006" s="269">
        <v>0</v>
      </c>
      <c r="E1006" s="270" t="str">
        <f t="shared" si="44"/>
        <v/>
      </c>
      <c r="F1006" s="241" t="str">
        <f t="shared" si="42"/>
        <v>否</v>
      </c>
      <c r="G1006" s="132" t="str">
        <f t="shared" si="43"/>
        <v>项</v>
      </c>
    </row>
    <row r="1007" spans="1:7" ht="36" customHeight="1">
      <c r="A1007" s="380" t="s">
        <v>1851</v>
      </c>
      <c r="B1007" s="267" t="s">
        <v>1852</v>
      </c>
      <c r="C1007" s="269"/>
      <c r="D1007" s="269">
        <v>0</v>
      </c>
      <c r="E1007" s="270" t="str">
        <f t="shared" si="44"/>
        <v/>
      </c>
      <c r="F1007" s="241" t="str">
        <f t="shared" si="42"/>
        <v>否</v>
      </c>
      <c r="G1007" s="132" t="str">
        <f t="shared" si="43"/>
        <v>项</v>
      </c>
    </row>
    <row r="1008" spans="1:7" ht="36" customHeight="1">
      <c r="A1008" s="380" t="s">
        <v>1853</v>
      </c>
      <c r="B1008" s="267" t="s">
        <v>1854</v>
      </c>
      <c r="C1008" s="269"/>
      <c r="D1008" s="269">
        <v>0</v>
      </c>
      <c r="E1008" s="270" t="str">
        <f t="shared" si="44"/>
        <v/>
      </c>
      <c r="F1008" s="241" t="str">
        <f t="shared" si="42"/>
        <v>否</v>
      </c>
      <c r="G1008" s="132" t="str">
        <f t="shared" si="43"/>
        <v>项</v>
      </c>
    </row>
    <row r="1009" spans="1:7" ht="36" customHeight="1">
      <c r="A1009" s="379" t="s">
        <v>1855</v>
      </c>
      <c r="B1009" s="263" t="s">
        <v>1856</v>
      </c>
      <c r="C1009" s="273"/>
      <c r="D1009" s="273">
        <f>SUM(D1010:D1015)</f>
        <v>0</v>
      </c>
      <c r="E1009" s="274" t="str">
        <f t="shared" si="44"/>
        <v/>
      </c>
      <c r="F1009" s="241" t="str">
        <f t="shared" si="42"/>
        <v>否</v>
      </c>
      <c r="G1009" s="132" t="str">
        <f t="shared" si="43"/>
        <v>款</v>
      </c>
    </row>
    <row r="1010" spans="1:7" ht="36" customHeight="1">
      <c r="A1010" s="380" t="s">
        <v>1857</v>
      </c>
      <c r="B1010" s="267" t="s">
        <v>138</v>
      </c>
      <c r="C1010" s="269"/>
      <c r="D1010" s="269">
        <v>0</v>
      </c>
      <c r="E1010" s="270" t="str">
        <f t="shared" si="44"/>
        <v/>
      </c>
      <c r="F1010" s="241" t="str">
        <f t="shared" si="42"/>
        <v>否</v>
      </c>
      <c r="G1010" s="132" t="str">
        <f t="shared" si="43"/>
        <v>项</v>
      </c>
    </row>
    <row r="1011" spans="1:7" ht="36" customHeight="1">
      <c r="A1011" s="380" t="s">
        <v>1858</v>
      </c>
      <c r="B1011" s="267" t="s">
        <v>140</v>
      </c>
      <c r="C1011" s="269"/>
      <c r="D1011" s="269">
        <v>0</v>
      </c>
      <c r="E1011" s="270" t="str">
        <f t="shared" si="44"/>
        <v/>
      </c>
      <c r="F1011" s="241" t="str">
        <f t="shared" si="42"/>
        <v>否</v>
      </c>
      <c r="G1011" s="132" t="str">
        <f t="shared" si="43"/>
        <v>项</v>
      </c>
    </row>
    <row r="1012" spans="1:7" ht="36" customHeight="1">
      <c r="A1012" s="380" t="s">
        <v>1859</v>
      </c>
      <c r="B1012" s="267" t="s">
        <v>142</v>
      </c>
      <c r="C1012" s="269"/>
      <c r="D1012" s="269">
        <v>0</v>
      </c>
      <c r="E1012" s="270" t="str">
        <f t="shared" si="44"/>
        <v/>
      </c>
      <c r="F1012" s="241" t="str">
        <f t="shared" si="42"/>
        <v>否</v>
      </c>
      <c r="G1012" s="132" t="str">
        <f t="shared" si="43"/>
        <v>项</v>
      </c>
    </row>
    <row r="1013" spans="1:7" ht="36" customHeight="1">
      <c r="A1013" s="380" t="s">
        <v>1860</v>
      </c>
      <c r="B1013" s="267" t="s">
        <v>1825</v>
      </c>
      <c r="C1013" s="269"/>
      <c r="D1013" s="269">
        <v>0</v>
      </c>
      <c r="E1013" s="270" t="str">
        <f t="shared" si="44"/>
        <v/>
      </c>
      <c r="F1013" s="241" t="str">
        <f t="shared" si="42"/>
        <v>否</v>
      </c>
      <c r="G1013" s="132" t="str">
        <f t="shared" si="43"/>
        <v>项</v>
      </c>
    </row>
    <row r="1014" spans="1:7" ht="36" customHeight="1">
      <c r="A1014" s="380" t="s">
        <v>1861</v>
      </c>
      <c r="B1014" s="267" t="s">
        <v>1862</v>
      </c>
      <c r="C1014" s="269"/>
      <c r="D1014" s="269">
        <v>0</v>
      </c>
      <c r="E1014" s="270" t="str">
        <f t="shared" si="44"/>
        <v/>
      </c>
      <c r="F1014" s="241" t="str">
        <f t="shared" si="42"/>
        <v>否</v>
      </c>
      <c r="G1014" s="132" t="str">
        <f t="shared" si="43"/>
        <v>项</v>
      </c>
    </row>
    <row r="1015" spans="1:7" ht="36" customHeight="1">
      <c r="A1015" s="380" t="s">
        <v>1863</v>
      </c>
      <c r="B1015" s="267" t="s">
        <v>1864</v>
      </c>
      <c r="C1015" s="269"/>
      <c r="D1015" s="269">
        <v>0</v>
      </c>
      <c r="E1015" s="270" t="str">
        <f t="shared" si="44"/>
        <v/>
      </c>
      <c r="F1015" s="241" t="str">
        <f t="shared" si="42"/>
        <v>否</v>
      </c>
      <c r="G1015" s="132" t="str">
        <f t="shared" si="43"/>
        <v>项</v>
      </c>
    </row>
    <row r="1016" spans="1:7" ht="36" customHeight="1">
      <c r="A1016" s="379" t="s">
        <v>1865</v>
      </c>
      <c r="B1016" s="263" t="s">
        <v>1866</v>
      </c>
      <c r="C1016" s="273"/>
      <c r="D1016" s="273">
        <f>SUM(D1017:D1020)</f>
        <v>0</v>
      </c>
      <c r="E1016" s="274" t="str">
        <f t="shared" si="44"/>
        <v/>
      </c>
      <c r="F1016" s="241" t="str">
        <f t="shared" si="42"/>
        <v>否</v>
      </c>
      <c r="G1016" s="132" t="str">
        <f t="shared" si="43"/>
        <v>款</v>
      </c>
    </row>
    <row r="1017" spans="1:7" ht="36" customHeight="1">
      <c r="A1017" s="380" t="s">
        <v>1867</v>
      </c>
      <c r="B1017" s="267" t="s">
        <v>1868</v>
      </c>
      <c r="C1017" s="269"/>
      <c r="D1017" s="269">
        <v>0</v>
      </c>
      <c r="E1017" s="270" t="str">
        <f t="shared" si="44"/>
        <v/>
      </c>
      <c r="F1017" s="241" t="str">
        <f t="shared" si="42"/>
        <v>否</v>
      </c>
      <c r="G1017" s="132" t="str">
        <f t="shared" si="43"/>
        <v>项</v>
      </c>
    </row>
    <row r="1018" spans="1:7" ht="36" customHeight="1">
      <c r="A1018" s="380" t="s">
        <v>1869</v>
      </c>
      <c r="B1018" s="267" t="s">
        <v>1870</v>
      </c>
      <c r="C1018" s="269"/>
      <c r="D1018" s="269">
        <v>0</v>
      </c>
      <c r="E1018" s="270" t="str">
        <f t="shared" si="44"/>
        <v/>
      </c>
      <c r="F1018" s="241" t="str">
        <f t="shared" si="42"/>
        <v>否</v>
      </c>
      <c r="G1018" s="132" t="str">
        <f t="shared" si="43"/>
        <v>项</v>
      </c>
    </row>
    <row r="1019" spans="1:7" ht="36" customHeight="1">
      <c r="A1019" s="380" t="s">
        <v>1871</v>
      </c>
      <c r="B1019" s="267" t="s">
        <v>1872</v>
      </c>
      <c r="C1019" s="269"/>
      <c r="D1019" s="269">
        <v>0</v>
      </c>
      <c r="E1019" s="270" t="str">
        <f t="shared" si="44"/>
        <v/>
      </c>
      <c r="F1019" s="241" t="str">
        <f t="shared" si="42"/>
        <v>否</v>
      </c>
      <c r="G1019" s="132" t="str">
        <f t="shared" si="43"/>
        <v>项</v>
      </c>
    </row>
    <row r="1020" spans="1:7" ht="36" customHeight="1">
      <c r="A1020" s="380" t="s">
        <v>1873</v>
      </c>
      <c r="B1020" s="267" t="s">
        <v>1874</v>
      </c>
      <c r="C1020" s="269"/>
      <c r="D1020" s="269">
        <v>0</v>
      </c>
      <c r="E1020" s="270" t="str">
        <f t="shared" si="44"/>
        <v/>
      </c>
      <c r="F1020" s="241" t="str">
        <f t="shared" si="42"/>
        <v>否</v>
      </c>
      <c r="G1020" s="132" t="str">
        <f t="shared" si="43"/>
        <v>项</v>
      </c>
    </row>
    <row r="1021" spans="1:7" ht="36" customHeight="1">
      <c r="A1021" s="379" t="s">
        <v>1875</v>
      </c>
      <c r="B1021" s="263" t="s">
        <v>1876</v>
      </c>
      <c r="C1021" s="273"/>
      <c r="D1021" s="273"/>
      <c r="E1021" s="274"/>
      <c r="F1021" s="241" t="str">
        <f t="shared" si="42"/>
        <v>否</v>
      </c>
      <c r="G1021" s="132" t="str">
        <f t="shared" si="43"/>
        <v>款</v>
      </c>
    </row>
    <row r="1022" spans="1:7" ht="36" customHeight="1">
      <c r="A1022" s="380" t="s">
        <v>1877</v>
      </c>
      <c r="B1022" s="267" t="s">
        <v>1878</v>
      </c>
      <c r="C1022" s="269"/>
      <c r="D1022" s="269">
        <v>0</v>
      </c>
      <c r="E1022" s="270" t="str">
        <f t="shared" si="44"/>
        <v/>
      </c>
      <c r="F1022" s="241" t="str">
        <f t="shared" si="42"/>
        <v>否</v>
      </c>
      <c r="G1022" s="132" t="str">
        <f t="shared" si="43"/>
        <v>项</v>
      </c>
    </row>
    <row r="1023" spans="1:7" ht="36" customHeight="1">
      <c r="A1023" s="380" t="s">
        <v>1879</v>
      </c>
      <c r="B1023" s="267" t="s">
        <v>1880</v>
      </c>
      <c r="C1023" s="269"/>
      <c r="D1023" s="269"/>
      <c r="E1023" s="270"/>
      <c r="F1023" s="241" t="str">
        <f t="shared" si="42"/>
        <v>否</v>
      </c>
      <c r="G1023" s="132" t="str">
        <f t="shared" si="43"/>
        <v>项</v>
      </c>
    </row>
    <row r="1024" spans="1:7" ht="36" customHeight="1">
      <c r="A1024" s="384" t="s">
        <v>1881</v>
      </c>
      <c r="B1024" s="385" t="s">
        <v>518</v>
      </c>
      <c r="C1024" s="383"/>
      <c r="D1024" s="383"/>
      <c r="E1024" s="274"/>
      <c r="F1024" s="241" t="str">
        <f t="shared" si="42"/>
        <v>否</v>
      </c>
      <c r="G1024" s="132" t="str">
        <f t="shared" si="43"/>
        <v>项</v>
      </c>
    </row>
    <row r="1025" spans="1:7" ht="36" customHeight="1">
      <c r="A1025" s="379" t="s">
        <v>94</v>
      </c>
      <c r="B1025" s="263" t="s">
        <v>95</v>
      </c>
      <c r="C1025" s="273">
        <v>51000</v>
      </c>
      <c r="D1025" s="273">
        <v>72000</v>
      </c>
      <c r="E1025" s="274">
        <v>0.41099999999999998</v>
      </c>
      <c r="F1025" s="241" t="str">
        <f t="shared" si="42"/>
        <v>是</v>
      </c>
      <c r="G1025" s="132" t="str">
        <f t="shared" si="43"/>
        <v>类</v>
      </c>
    </row>
    <row r="1026" spans="1:7" ht="36" customHeight="1">
      <c r="A1026" s="379" t="s">
        <v>1882</v>
      </c>
      <c r="B1026" s="263" t="s">
        <v>1883</v>
      </c>
      <c r="C1026" s="273"/>
      <c r="D1026" s="273"/>
      <c r="E1026" s="274"/>
      <c r="F1026" s="241" t="str">
        <f t="shared" si="42"/>
        <v>否</v>
      </c>
      <c r="G1026" s="132" t="str">
        <f t="shared" si="43"/>
        <v>款</v>
      </c>
    </row>
    <row r="1027" spans="1:7" ht="36" customHeight="1">
      <c r="A1027" s="380" t="s">
        <v>1884</v>
      </c>
      <c r="B1027" s="267" t="s">
        <v>138</v>
      </c>
      <c r="C1027" s="269"/>
      <c r="D1027" s="269"/>
      <c r="E1027" s="270"/>
      <c r="F1027" s="241" t="str">
        <f t="shared" si="42"/>
        <v>否</v>
      </c>
      <c r="G1027" s="132" t="str">
        <f t="shared" si="43"/>
        <v>项</v>
      </c>
    </row>
    <row r="1028" spans="1:7" ht="36" customHeight="1">
      <c r="A1028" s="380" t="s">
        <v>1885</v>
      </c>
      <c r="B1028" s="267" t="s">
        <v>140</v>
      </c>
      <c r="C1028" s="269"/>
      <c r="D1028" s="269">
        <v>0</v>
      </c>
      <c r="E1028" s="270" t="str">
        <f t="shared" ref="E1028:E1091" si="45">IF(C1028&gt;0,D1028/C1028-1,IF(C1028&lt;0,-(D1028/C1028-1),""))</f>
        <v/>
      </c>
      <c r="F1028" s="241" t="str">
        <f t="shared" ref="F1028:F1091" si="46">IF(LEN(A1028)=3,"是",IF(B1028&lt;&gt;"",IF(SUM(C1028:D1028)&lt;&gt;0,"是","否"),"是"))</f>
        <v>否</v>
      </c>
      <c r="G1028" s="132" t="str">
        <f t="shared" ref="G1028:G1091" si="47">IF(LEN(A1028)=3,"类",IF(LEN(A1028)=5,"款","项"))</f>
        <v>项</v>
      </c>
    </row>
    <row r="1029" spans="1:7" ht="36" customHeight="1">
      <c r="A1029" s="380" t="s">
        <v>1886</v>
      </c>
      <c r="B1029" s="267" t="s">
        <v>142</v>
      </c>
      <c r="C1029" s="269"/>
      <c r="D1029" s="269">
        <v>0</v>
      </c>
      <c r="E1029" s="270" t="str">
        <f t="shared" si="45"/>
        <v/>
      </c>
      <c r="F1029" s="241" t="str">
        <f t="shared" si="46"/>
        <v>否</v>
      </c>
      <c r="G1029" s="132" t="str">
        <f t="shared" si="47"/>
        <v>项</v>
      </c>
    </row>
    <row r="1030" spans="1:7" ht="36" customHeight="1">
      <c r="A1030" s="380" t="s">
        <v>1887</v>
      </c>
      <c r="B1030" s="267" t="s">
        <v>1888</v>
      </c>
      <c r="C1030" s="269"/>
      <c r="D1030" s="269"/>
      <c r="E1030" s="270"/>
      <c r="F1030" s="241" t="str">
        <f t="shared" si="46"/>
        <v>否</v>
      </c>
      <c r="G1030" s="132" t="str">
        <f t="shared" si="47"/>
        <v>项</v>
      </c>
    </row>
    <row r="1031" spans="1:7" ht="36" customHeight="1">
      <c r="A1031" s="380" t="s">
        <v>1889</v>
      </c>
      <c r="B1031" s="267" t="s">
        <v>1890</v>
      </c>
      <c r="C1031" s="269"/>
      <c r="D1031" s="269">
        <v>0</v>
      </c>
      <c r="E1031" s="270" t="str">
        <f t="shared" si="45"/>
        <v/>
      </c>
      <c r="F1031" s="241" t="str">
        <f t="shared" si="46"/>
        <v>否</v>
      </c>
      <c r="G1031" s="132" t="str">
        <f t="shared" si="47"/>
        <v>项</v>
      </c>
    </row>
    <row r="1032" spans="1:7" ht="36" customHeight="1">
      <c r="A1032" s="380" t="s">
        <v>1891</v>
      </c>
      <c r="B1032" s="267" t="s">
        <v>1892</v>
      </c>
      <c r="C1032" s="269"/>
      <c r="D1032" s="269">
        <v>0</v>
      </c>
      <c r="E1032" s="270" t="str">
        <f t="shared" si="45"/>
        <v/>
      </c>
      <c r="F1032" s="241" t="str">
        <f t="shared" si="46"/>
        <v>否</v>
      </c>
      <c r="G1032" s="132" t="str">
        <f t="shared" si="47"/>
        <v>项</v>
      </c>
    </row>
    <row r="1033" spans="1:7" ht="36" customHeight="1">
      <c r="A1033" s="380" t="s">
        <v>1893</v>
      </c>
      <c r="B1033" s="267" t="s">
        <v>1894</v>
      </c>
      <c r="C1033" s="269"/>
      <c r="D1033" s="269"/>
      <c r="E1033" s="270"/>
      <c r="F1033" s="241" t="str">
        <f t="shared" si="46"/>
        <v>否</v>
      </c>
      <c r="G1033" s="132" t="str">
        <f t="shared" si="47"/>
        <v>项</v>
      </c>
    </row>
    <row r="1034" spans="1:7" ht="36" customHeight="1">
      <c r="A1034" s="380" t="s">
        <v>1895</v>
      </c>
      <c r="B1034" s="267" t="s">
        <v>1896</v>
      </c>
      <c r="C1034" s="269"/>
      <c r="D1034" s="269">
        <v>0</v>
      </c>
      <c r="E1034" s="270" t="str">
        <f t="shared" si="45"/>
        <v/>
      </c>
      <c r="F1034" s="241" t="str">
        <f t="shared" si="46"/>
        <v>否</v>
      </c>
      <c r="G1034" s="132" t="str">
        <f t="shared" si="47"/>
        <v>项</v>
      </c>
    </row>
    <row r="1035" spans="1:7" ht="36" customHeight="1">
      <c r="A1035" s="380" t="s">
        <v>1897</v>
      </c>
      <c r="B1035" s="267" t="s">
        <v>1898</v>
      </c>
      <c r="C1035" s="269"/>
      <c r="D1035" s="269"/>
      <c r="E1035" s="270"/>
      <c r="F1035" s="241" t="str">
        <f t="shared" si="46"/>
        <v>否</v>
      </c>
      <c r="G1035" s="132" t="str">
        <f t="shared" si="47"/>
        <v>项</v>
      </c>
    </row>
    <row r="1036" spans="1:7" ht="36" customHeight="1">
      <c r="A1036" s="379" t="s">
        <v>1899</v>
      </c>
      <c r="B1036" s="263" t="s">
        <v>1900</v>
      </c>
      <c r="C1036" s="273"/>
      <c r="D1036" s="273"/>
      <c r="E1036" s="274"/>
      <c r="F1036" s="241" t="str">
        <f t="shared" si="46"/>
        <v>否</v>
      </c>
      <c r="G1036" s="132" t="str">
        <f t="shared" si="47"/>
        <v>款</v>
      </c>
    </row>
    <row r="1037" spans="1:7" ht="36" customHeight="1">
      <c r="A1037" s="380" t="s">
        <v>1901</v>
      </c>
      <c r="B1037" s="267" t="s">
        <v>138</v>
      </c>
      <c r="C1037" s="269"/>
      <c r="D1037" s="269"/>
      <c r="E1037" s="270"/>
      <c r="F1037" s="241" t="str">
        <f t="shared" si="46"/>
        <v>否</v>
      </c>
      <c r="G1037" s="132" t="str">
        <f t="shared" si="47"/>
        <v>项</v>
      </c>
    </row>
    <row r="1038" spans="1:7" ht="36" customHeight="1">
      <c r="A1038" s="380" t="s">
        <v>1902</v>
      </c>
      <c r="B1038" s="267" t="s">
        <v>140</v>
      </c>
      <c r="C1038" s="269"/>
      <c r="D1038" s="269">
        <v>0</v>
      </c>
      <c r="E1038" s="270" t="str">
        <f t="shared" si="45"/>
        <v/>
      </c>
      <c r="F1038" s="241" t="str">
        <f t="shared" si="46"/>
        <v>否</v>
      </c>
      <c r="G1038" s="132" t="str">
        <f t="shared" si="47"/>
        <v>项</v>
      </c>
    </row>
    <row r="1039" spans="1:7" ht="36" customHeight="1">
      <c r="A1039" s="380" t="s">
        <v>1903</v>
      </c>
      <c r="B1039" s="267" t="s">
        <v>142</v>
      </c>
      <c r="C1039" s="269"/>
      <c r="D1039" s="269"/>
      <c r="E1039" s="270"/>
      <c r="F1039" s="241" t="str">
        <f t="shared" si="46"/>
        <v>否</v>
      </c>
      <c r="G1039" s="132" t="str">
        <f t="shared" si="47"/>
        <v>项</v>
      </c>
    </row>
    <row r="1040" spans="1:7" ht="36" customHeight="1">
      <c r="A1040" s="380" t="s">
        <v>1904</v>
      </c>
      <c r="B1040" s="267" t="s">
        <v>1905</v>
      </c>
      <c r="C1040" s="269"/>
      <c r="D1040" s="269"/>
      <c r="E1040" s="270"/>
      <c r="F1040" s="241" t="str">
        <f t="shared" si="46"/>
        <v>否</v>
      </c>
      <c r="G1040" s="132" t="str">
        <f t="shared" si="47"/>
        <v>项</v>
      </c>
    </row>
    <row r="1041" spans="1:7" ht="36" customHeight="1">
      <c r="A1041" s="380" t="s">
        <v>1906</v>
      </c>
      <c r="B1041" s="267" t="s">
        <v>1907</v>
      </c>
      <c r="C1041" s="269"/>
      <c r="D1041" s="269"/>
      <c r="E1041" s="270"/>
      <c r="F1041" s="241" t="str">
        <f t="shared" si="46"/>
        <v>否</v>
      </c>
      <c r="G1041" s="132" t="str">
        <f t="shared" si="47"/>
        <v>项</v>
      </c>
    </row>
    <row r="1042" spans="1:7" ht="36" customHeight="1">
      <c r="A1042" s="380" t="s">
        <v>1908</v>
      </c>
      <c r="B1042" s="267" t="s">
        <v>1909</v>
      </c>
      <c r="C1042" s="269"/>
      <c r="D1042" s="269">
        <v>0</v>
      </c>
      <c r="E1042" s="270" t="str">
        <f t="shared" si="45"/>
        <v/>
      </c>
      <c r="F1042" s="241" t="str">
        <f t="shared" si="46"/>
        <v>否</v>
      </c>
      <c r="G1042" s="132" t="str">
        <f t="shared" si="47"/>
        <v>项</v>
      </c>
    </row>
    <row r="1043" spans="1:7" ht="36" customHeight="1">
      <c r="A1043" s="380" t="s">
        <v>1910</v>
      </c>
      <c r="B1043" s="267" t="s">
        <v>1911</v>
      </c>
      <c r="C1043" s="269"/>
      <c r="D1043" s="269"/>
      <c r="E1043" s="270"/>
      <c r="F1043" s="241" t="str">
        <f t="shared" si="46"/>
        <v>否</v>
      </c>
      <c r="G1043" s="132" t="str">
        <f t="shared" si="47"/>
        <v>项</v>
      </c>
    </row>
    <row r="1044" spans="1:7" ht="36" customHeight="1">
      <c r="A1044" s="380" t="s">
        <v>1912</v>
      </c>
      <c r="B1044" s="267" t="s">
        <v>1913</v>
      </c>
      <c r="C1044" s="269"/>
      <c r="D1044" s="269">
        <v>0</v>
      </c>
      <c r="E1044" s="270" t="str">
        <f t="shared" si="45"/>
        <v/>
      </c>
      <c r="F1044" s="241" t="str">
        <f t="shared" si="46"/>
        <v>否</v>
      </c>
      <c r="G1044" s="132" t="str">
        <f t="shared" si="47"/>
        <v>项</v>
      </c>
    </row>
    <row r="1045" spans="1:7" ht="36" customHeight="1">
      <c r="A1045" s="380" t="s">
        <v>1914</v>
      </c>
      <c r="B1045" s="267" t="s">
        <v>1915</v>
      </c>
      <c r="C1045" s="269"/>
      <c r="D1045" s="269">
        <v>0</v>
      </c>
      <c r="E1045" s="270" t="str">
        <f t="shared" si="45"/>
        <v/>
      </c>
      <c r="F1045" s="241" t="str">
        <f t="shared" si="46"/>
        <v>否</v>
      </c>
      <c r="G1045" s="132" t="str">
        <f t="shared" si="47"/>
        <v>项</v>
      </c>
    </row>
    <row r="1046" spans="1:7" ht="36" customHeight="1">
      <c r="A1046" s="380" t="s">
        <v>1916</v>
      </c>
      <c r="B1046" s="267" t="s">
        <v>1917</v>
      </c>
      <c r="C1046" s="269"/>
      <c r="D1046" s="269">
        <v>0</v>
      </c>
      <c r="E1046" s="270" t="str">
        <f t="shared" si="45"/>
        <v/>
      </c>
      <c r="F1046" s="241" t="str">
        <f t="shared" si="46"/>
        <v>否</v>
      </c>
      <c r="G1046" s="132" t="str">
        <f t="shared" si="47"/>
        <v>项</v>
      </c>
    </row>
    <row r="1047" spans="1:7" ht="36" customHeight="1">
      <c r="A1047" s="380" t="s">
        <v>1918</v>
      </c>
      <c r="B1047" s="267" t="s">
        <v>1919</v>
      </c>
      <c r="C1047" s="269"/>
      <c r="D1047" s="269">
        <v>0</v>
      </c>
      <c r="E1047" s="270" t="str">
        <f t="shared" si="45"/>
        <v/>
      </c>
      <c r="F1047" s="241" t="str">
        <f t="shared" si="46"/>
        <v>否</v>
      </c>
      <c r="G1047" s="132" t="str">
        <f t="shared" si="47"/>
        <v>项</v>
      </c>
    </row>
    <row r="1048" spans="1:7" ht="36" customHeight="1">
      <c r="A1048" s="380" t="s">
        <v>1920</v>
      </c>
      <c r="B1048" s="267" t="s">
        <v>1921</v>
      </c>
      <c r="C1048" s="269"/>
      <c r="D1048" s="269">
        <v>0</v>
      </c>
      <c r="E1048" s="270" t="str">
        <f t="shared" si="45"/>
        <v/>
      </c>
      <c r="F1048" s="241" t="str">
        <f t="shared" si="46"/>
        <v>否</v>
      </c>
      <c r="G1048" s="132" t="str">
        <f t="shared" si="47"/>
        <v>项</v>
      </c>
    </row>
    <row r="1049" spans="1:7" ht="36" customHeight="1">
      <c r="A1049" s="380" t="s">
        <v>1922</v>
      </c>
      <c r="B1049" s="267" t="s">
        <v>1923</v>
      </c>
      <c r="C1049" s="269"/>
      <c r="D1049" s="269">
        <v>0</v>
      </c>
      <c r="E1049" s="270" t="str">
        <f t="shared" si="45"/>
        <v/>
      </c>
      <c r="F1049" s="241" t="str">
        <f t="shared" si="46"/>
        <v>否</v>
      </c>
      <c r="G1049" s="132" t="str">
        <f t="shared" si="47"/>
        <v>项</v>
      </c>
    </row>
    <row r="1050" spans="1:7" ht="36" customHeight="1">
      <c r="A1050" s="380" t="s">
        <v>1924</v>
      </c>
      <c r="B1050" s="267" t="s">
        <v>1925</v>
      </c>
      <c r="C1050" s="269"/>
      <c r="D1050" s="269">
        <v>0</v>
      </c>
      <c r="E1050" s="270" t="str">
        <f t="shared" si="45"/>
        <v/>
      </c>
      <c r="F1050" s="241" t="str">
        <f t="shared" si="46"/>
        <v>否</v>
      </c>
      <c r="G1050" s="132" t="str">
        <f t="shared" si="47"/>
        <v>项</v>
      </c>
    </row>
    <row r="1051" spans="1:7" ht="36" customHeight="1">
      <c r="A1051" s="380" t="s">
        <v>1926</v>
      </c>
      <c r="B1051" s="267" t="s">
        <v>1927</v>
      </c>
      <c r="C1051" s="269"/>
      <c r="D1051" s="269"/>
      <c r="E1051" s="270"/>
      <c r="F1051" s="241" t="str">
        <f t="shared" si="46"/>
        <v>否</v>
      </c>
      <c r="G1051" s="132" t="str">
        <f t="shared" si="47"/>
        <v>项</v>
      </c>
    </row>
    <row r="1052" spans="1:7" ht="36" customHeight="1">
      <c r="A1052" s="379" t="s">
        <v>1928</v>
      </c>
      <c r="B1052" s="263" t="s">
        <v>1929</v>
      </c>
      <c r="C1052" s="273"/>
      <c r="D1052" s="273"/>
      <c r="E1052" s="274"/>
      <c r="F1052" s="241" t="str">
        <f t="shared" si="46"/>
        <v>否</v>
      </c>
      <c r="G1052" s="132" t="str">
        <f t="shared" si="47"/>
        <v>款</v>
      </c>
    </row>
    <row r="1053" spans="1:7" ht="36" customHeight="1">
      <c r="A1053" s="380" t="s">
        <v>1930</v>
      </c>
      <c r="B1053" s="267" t="s">
        <v>138</v>
      </c>
      <c r="C1053" s="269"/>
      <c r="D1053" s="269"/>
      <c r="E1053" s="270"/>
      <c r="F1053" s="241" t="str">
        <f t="shared" si="46"/>
        <v>否</v>
      </c>
      <c r="G1053" s="132" t="str">
        <f t="shared" si="47"/>
        <v>项</v>
      </c>
    </row>
    <row r="1054" spans="1:7" ht="36" customHeight="1">
      <c r="A1054" s="380" t="s">
        <v>1931</v>
      </c>
      <c r="B1054" s="267" t="s">
        <v>140</v>
      </c>
      <c r="C1054" s="269"/>
      <c r="D1054" s="269">
        <v>0</v>
      </c>
      <c r="E1054" s="270" t="str">
        <f t="shared" si="45"/>
        <v/>
      </c>
      <c r="F1054" s="241" t="str">
        <f t="shared" si="46"/>
        <v>否</v>
      </c>
      <c r="G1054" s="132" t="str">
        <f t="shared" si="47"/>
        <v>项</v>
      </c>
    </row>
    <row r="1055" spans="1:7" ht="36" customHeight="1">
      <c r="A1055" s="380" t="s">
        <v>1932</v>
      </c>
      <c r="B1055" s="267" t="s">
        <v>142</v>
      </c>
      <c r="C1055" s="269"/>
      <c r="D1055" s="269">
        <v>0</v>
      </c>
      <c r="E1055" s="270" t="str">
        <f t="shared" si="45"/>
        <v/>
      </c>
      <c r="F1055" s="241" t="str">
        <f t="shared" si="46"/>
        <v>否</v>
      </c>
      <c r="G1055" s="132" t="str">
        <f t="shared" si="47"/>
        <v>项</v>
      </c>
    </row>
    <row r="1056" spans="1:7" ht="36" customHeight="1">
      <c r="A1056" s="380" t="s">
        <v>1933</v>
      </c>
      <c r="B1056" s="267" t="s">
        <v>1934</v>
      </c>
      <c r="C1056" s="269"/>
      <c r="D1056" s="269">
        <v>0</v>
      </c>
      <c r="E1056" s="270" t="str">
        <f t="shared" si="45"/>
        <v/>
      </c>
      <c r="F1056" s="241" t="str">
        <f t="shared" si="46"/>
        <v>否</v>
      </c>
      <c r="G1056" s="132" t="str">
        <f t="shared" si="47"/>
        <v>项</v>
      </c>
    </row>
    <row r="1057" spans="1:7" ht="36" customHeight="1">
      <c r="A1057" s="379" t="s">
        <v>1935</v>
      </c>
      <c r="B1057" s="263" t="s">
        <v>1936</v>
      </c>
      <c r="C1057" s="273"/>
      <c r="D1057" s="273"/>
      <c r="E1057" s="274"/>
      <c r="F1057" s="241" t="str">
        <f t="shared" si="46"/>
        <v>否</v>
      </c>
      <c r="G1057" s="132" t="str">
        <f t="shared" si="47"/>
        <v>款</v>
      </c>
    </row>
    <row r="1058" spans="1:7" ht="36" customHeight="1">
      <c r="A1058" s="380" t="s">
        <v>1937</v>
      </c>
      <c r="B1058" s="267" t="s">
        <v>138</v>
      </c>
      <c r="C1058" s="269"/>
      <c r="D1058" s="269"/>
      <c r="E1058" s="270"/>
      <c r="F1058" s="241" t="str">
        <f t="shared" si="46"/>
        <v>否</v>
      </c>
      <c r="G1058" s="132" t="str">
        <f t="shared" si="47"/>
        <v>项</v>
      </c>
    </row>
    <row r="1059" spans="1:7" ht="36" customHeight="1">
      <c r="A1059" s="380" t="s">
        <v>1938</v>
      </c>
      <c r="B1059" s="267" t="s">
        <v>140</v>
      </c>
      <c r="C1059" s="269"/>
      <c r="D1059" s="269">
        <v>0</v>
      </c>
      <c r="E1059" s="270" t="str">
        <f t="shared" si="45"/>
        <v/>
      </c>
      <c r="F1059" s="241" t="str">
        <f t="shared" si="46"/>
        <v>否</v>
      </c>
      <c r="G1059" s="132" t="str">
        <f t="shared" si="47"/>
        <v>项</v>
      </c>
    </row>
    <row r="1060" spans="1:7" ht="36" customHeight="1">
      <c r="A1060" s="380" t="s">
        <v>1939</v>
      </c>
      <c r="B1060" s="267" t="s">
        <v>142</v>
      </c>
      <c r="C1060" s="269"/>
      <c r="D1060" s="269"/>
      <c r="E1060" s="270"/>
      <c r="F1060" s="241" t="str">
        <f t="shared" si="46"/>
        <v>否</v>
      </c>
      <c r="G1060" s="132" t="str">
        <f t="shared" si="47"/>
        <v>项</v>
      </c>
    </row>
    <row r="1061" spans="1:7" ht="36" customHeight="1">
      <c r="A1061" s="380" t="s">
        <v>1940</v>
      </c>
      <c r="B1061" s="267" t="s">
        <v>1941</v>
      </c>
      <c r="C1061" s="269"/>
      <c r="D1061" s="269">
        <v>0</v>
      </c>
      <c r="E1061" s="270" t="str">
        <f t="shared" si="45"/>
        <v/>
      </c>
      <c r="F1061" s="241" t="str">
        <f t="shared" si="46"/>
        <v>否</v>
      </c>
      <c r="G1061" s="132" t="str">
        <f t="shared" si="47"/>
        <v>项</v>
      </c>
    </row>
    <row r="1062" spans="1:7" ht="36" customHeight="1">
      <c r="A1062" s="380" t="s">
        <v>1942</v>
      </c>
      <c r="B1062" s="267" t="s">
        <v>1943</v>
      </c>
      <c r="C1062" s="269"/>
      <c r="D1062" s="269">
        <v>0</v>
      </c>
      <c r="E1062" s="270" t="str">
        <f t="shared" si="45"/>
        <v/>
      </c>
      <c r="F1062" s="241" t="str">
        <f t="shared" si="46"/>
        <v>否</v>
      </c>
      <c r="G1062" s="132" t="str">
        <f t="shared" si="47"/>
        <v>项</v>
      </c>
    </row>
    <row r="1063" spans="1:7" ht="36" customHeight="1">
      <c r="A1063" s="380" t="s">
        <v>1944</v>
      </c>
      <c r="B1063" s="267" t="s">
        <v>1945</v>
      </c>
      <c r="C1063" s="269"/>
      <c r="D1063" s="269"/>
      <c r="E1063" s="270"/>
      <c r="F1063" s="241" t="str">
        <f t="shared" si="46"/>
        <v>否</v>
      </c>
      <c r="G1063" s="132" t="str">
        <f t="shared" si="47"/>
        <v>项</v>
      </c>
    </row>
    <row r="1064" spans="1:7" ht="36" customHeight="1">
      <c r="A1064" s="380" t="s">
        <v>1946</v>
      </c>
      <c r="B1064" s="267" t="s">
        <v>1947</v>
      </c>
      <c r="C1064" s="269"/>
      <c r="D1064" s="269"/>
      <c r="E1064" s="270"/>
      <c r="F1064" s="241" t="str">
        <f t="shared" si="46"/>
        <v>否</v>
      </c>
      <c r="G1064" s="132" t="str">
        <f t="shared" si="47"/>
        <v>项</v>
      </c>
    </row>
    <row r="1065" spans="1:7" ht="36" customHeight="1">
      <c r="A1065" s="380" t="s">
        <v>1948</v>
      </c>
      <c r="B1065" s="267" t="s">
        <v>1949</v>
      </c>
      <c r="C1065" s="269"/>
      <c r="D1065" s="269">
        <v>0</v>
      </c>
      <c r="E1065" s="270" t="str">
        <f t="shared" si="45"/>
        <v/>
      </c>
      <c r="F1065" s="241" t="str">
        <f t="shared" si="46"/>
        <v>否</v>
      </c>
      <c r="G1065" s="132" t="str">
        <f t="shared" si="47"/>
        <v>项</v>
      </c>
    </row>
    <row r="1066" spans="1:7" ht="36" customHeight="1">
      <c r="A1066" s="380" t="s">
        <v>1950</v>
      </c>
      <c r="B1066" s="267" t="s">
        <v>1951</v>
      </c>
      <c r="C1066" s="269"/>
      <c r="D1066" s="269"/>
      <c r="E1066" s="270"/>
      <c r="F1066" s="241" t="str">
        <f t="shared" si="46"/>
        <v>否</v>
      </c>
      <c r="G1066" s="132" t="str">
        <f t="shared" si="47"/>
        <v>项</v>
      </c>
    </row>
    <row r="1067" spans="1:7" ht="36" customHeight="1">
      <c r="A1067" s="380" t="s">
        <v>1952</v>
      </c>
      <c r="B1067" s="267" t="s">
        <v>1953</v>
      </c>
      <c r="C1067" s="269"/>
      <c r="D1067" s="269"/>
      <c r="E1067" s="270"/>
      <c r="F1067" s="241" t="str">
        <f t="shared" si="46"/>
        <v>否</v>
      </c>
      <c r="G1067" s="132" t="str">
        <f t="shared" si="47"/>
        <v>项</v>
      </c>
    </row>
    <row r="1068" spans="1:7" ht="36" customHeight="1">
      <c r="A1068" s="380" t="s">
        <v>1954</v>
      </c>
      <c r="B1068" s="267" t="s">
        <v>1825</v>
      </c>
      <c r="C1068" s="269"/>
      <c r="D1068" s="269">
        <v>0</v>
      </c>
      <c r="E1068" s="270" t="str">
        <f t="shared" si="45"/>
        <v/>
      </c>
      <c r="F1068" s="241" t="str">
        <f t="shared" si="46"/>
        <v>否</v>
      </c>
      <c r="G1068" s="132" t="str">
        <f t="shared" si="47"/>
        <v>项</v>
      </c>
    </row>
    <row r="1069" spans="1:7" ht="36" customHeight="1">
      <c r="A1069" s="380" t="s">
        <v>1955</v>
      </c>
      <c r="B1069" s="267" t="s">
        <v>1956</v>
      </c>
      <c r="C1069" s="269"/>
      <c r="D1069" s="269">
        <v>0</v>
      </c>
      <c r="E1069" s="270" t="str">
        <f t="shared" si="45"/>
        <v/>
      </c>
      <c r="F1069" s="241" t="str">
        <f t="shared" si="46"/>
        <v>否</v>
      </c>
      <c r="G1069" s="132" t="str">
        <f t="shared" si="47"/>
        <v>项</v>
      </c>
    </row>
    <row r="1070" spans="1:7" ht="36" customHeight="1">
      <c r="A1070" s="382">
        <v>2150516</v>
      </c>
      <c r="B1070" s="395" t="s">
        <v>1957</v>
      </c>
      <c r="C1070" s="269"/>
      <c r="D1070" s="269">
        <v>0</v>
      </c>
      <c r="E1070" s="270" t="str">
        <f t="shared" si="45"/>
        <v/>
      </c>
      <c r="F1070" s="241" t="str">
        <f t="shared" si="46"/>
        <v>否</v>
      </c>
      <c r="G1070" s="132" t="str">
        <f t="shared" si="47"/>
        <v>项</v>
      </c>
    </row>
    <row r="1071" spans="1:7" ht="36" customHeight="1">
      <c r="A1071" s="382">
        <v>2150517</v>
      </c>
      <c r="B1071" s="395" t="s">
        <v>1958</v>
      </c>
      <c r="C1071" s="269"/>
      <c r="D1071" s="269"/>
      <c r="E1071" s="270"/>
      <c r="F1071" s="241" t="str">
        <f t="shared" si="46"/>
        <v>否</v>
      </c>
      <c r="G1071" s="132" t="str">
        <f t="shared" si="47"/>
        <v>项</v>
      </c>
    </row>
    <row r="1072" spans="1:7" ht="36" customHeight="1">
      <c r="A1072" s="382">
        <v>2150550</v>
      </c>
      <c r="B1072" s="395" t="s">
        <v>156</v>
      </c>
      <c r="C1072" s="269"/>
      <c r="D1072" s="269">
        <v>0</v>
      </c>
      <c r="E1072" s="270" t="str">
        <f t="shared" si="45"/>
        <v/>
      </c>
      <c r="F1072" s="241" t="str">
        <f t="shared" si="46"/>
        <v>否</v>
      </c>
      <c r="G1072" s="132" t="str">
        <f t="shared" si="47"/>
        <v>项</v>
      </c>
    </row>
    <row r="1073" spans="1:7" ht="36" customHeight="1">
      <c r="A1073" s="380" t="s">
        <v>1959</v>
      </c>
      <c r="B1073" s="267" t="s">
        <v>1960</v>
      </c>
      <c r="C1073" s="269"/>
      <c r="D1073" s="269"/>
      <c r="E1073" s="270"/>
      <c r="F1073" s="241" t="str">
        <f t="shared" si="46"/>
        <v>否</v>
      </c>
      <c r="G1073" s="132" t="str">
        <f t="shared" si="47"/>
        <v>项</v>
      </c>
    </row>
    <row r="1074" spans="1:7" ht="36" customHeight="1">
      <c r="A1074" s="379" t="s">
        <v>1961</v>
      </c>
      <c r="B1074" s="263" t="s">
        <v>1962</v>
      </c>
      <c r="C1074" s="273"/>
      <c r="D1074" s="273"/>
      <c r="E1074" s="274"/>
      <c r="F1074" s="241" t="str">
        <f t="shared" si="46"/>
        <v>否</v>
      </c>
      <c r="G1074" s="132" t="str">
        <f t="shared" si="47"/>
        <v>款</v>
      </c>
    </row>
    <row r="1075" spans="1:7" ht="36" customHeight="1">
      <c r="A1075" s="380" t="s">
        <v>1963</v>
      </c>
      <c r="B1075" s="267" t="s">
        <v>138</v>
      </c>
      <c r="C1075" s="269"/>
      <c r="D1075" s="269"/>
      <c r="E1075" s="270"/>
      <c r="F1075" s="241" t="str">
        <f t="shared" si="46"/>
        <v>否</v>
      </c>
      <c r="G1075" s="132" t="str">
        <f t="shared" si="47"/>
        <v>项</v>
      </c>
    </row>
    <row r="1076" spans="1:7" ht="36" customHeight="1">
      <c r="A1076" s="380" t="s">
        <v>1964</v>
      </c>
      <c r="B1076" s="267" t="s">
        <v>140</v>
      </c>
      <c r="C1076" s="269"/>
      <c r="D1076" s="269">
        <v>0</v>
      </c>
      <c r="E1076" s="270" t="str">
        <f t="shared" si="45"/>
        <v/>
      </c>
      <c r="F1076" s="241" t="str">
        <f t="shared" si="46"/>
        <v>否</v>
      </c>
      <c r="G1076" s="132" t="str">
        <f t="shared" si="47"/>
        <v>项</v>
      </c>
    </row>
    <row r="1077" spans="1:7" ht="36" customHeight="1">
      <c r="A1077" s="380" t="s">
        <v>1965</v>
      </c>
      <c r="B1077" s="267" t="s">
        <v>142</v>
      </c>
      <c r="C1077" s="269"/>
      <c r="D1077" s="269">
        <v>0</v>
      </c>
      <c r="E1077" s="270" t="str">
        <f t="shared" si="45"/>
        <v/>
      </c>
      <c r="F1077" s="241" t="str">
        <f t="shared" si="46"/>
        <v>否</v>
      </c>
      <c r="G1077" s="132" t="str">
        <f t="shared" si="47"/>
        <v>项</v>
      </c>
    </row>
    <row r="1078" spans="1:7" ht="36" customHeight="1">
      <c r="A1078" s="380" t="s">
        <v>1966</v>
      </c>
      <c r="B1078" s="267" t="s">
        <v>1967</v>
      </c>
      <c r="C1078" s="269"/>
      <c r="D1078" s="269">
        <v>0</v>
      </c>
      <c r="E1078" s="270" t="str">
        <f t="shared" si="45"/>
        <v/>
      </c>
      <c r="F1078" s="241" t="str">
        <f t="shared" si="46"/>
        <v>否</v>
      </c>
      <c r="G1078" s="132" t="str">
        <f t="shared" si="47"/>
        <v>项</v>
      </c>
    </row>
    <row r="1079" spans="1:7" ht="36" customHeight="1">
      <c r="A1079" s="380" t="s">
        <v>1968</v>
      </c>
      <c r="B1079" s="267" t="s">
        <v>1969</v>
      </c>
      <c r="C1079" s="269"/>
      <c r="D1079" s="269">
        <v>0</v>
      </c>
      <c r="E1079" s="270" t="str">
        <f t="shared" si="45"/>
        <v/>
      </c>
      <c r="F1079" s="241" t="str">
        <f t="shared" si="46"/>
        <v>否</v>
      </c>
      <c r="G1079" s="132" t="str">
        <f t="shared" si="47"/>
        <v>项</v>
      </c>
    </row>
    <row r="1080" spans="1:7" ht="36" customHeight="1">
      <c r="A1080" s="380" t="s">
        <v>1970</v>
      </c>
      <c r="B1080" s="267" t="s">
        <v>1971</v>
      </c>
      <c r="C1080" s="269"/>
      <c r="D1080" s="269"/>
      <c r="E1080" s="270"/>
      <c r="F1080" s="241" t="str">
        <f t="shared" si="46"/>
        <v>否</v>
      </c>
      <c r="G1080" s="132" t="str">
        <f t="shared" si="47"/>
        <v>项</v>
      </c>
    </row>
    <row r="1081" spans="1:7" ht="36" customHeight="1">
      <c r="A1081" s="379" t="s">
        <v>1972</v>
      </c>
      <c r="B1081" s="263" t="s">
        <v>1973</v>
      </c>
      <c r="C1081" s="273">
        <v>51000</v>
      </c>
      <c r="D1081" s="273">
        <v>72000</v>
      </c>
      <c r="E1081" s="274">
        <v>0.41099999999999998</v>
      </c>
      <c r="F1081" s="241" t="str">
        <f t="shared" si="46"/>
        <v>是</v>
      </c>
      <c r="G1081" s="132" t="str">
        <f t="shared" si="47"/>
        <v>款</v>
      </c>
    </row>
    <row r="1082" spans="1:7" ht="36" customHeight="1">
      <c r="A1082" s="380" t="s">
        <v>1974</v>
      </c>
      <c r="B1082" s="267" t="s">
        <v>138</v>
      </c>
      <c r="C1082" s="269"/>
      <c r="D1082" s="269">
        <v>0</v>
      </c>
      <c r="E1082" s="270" t="str">
        <f t="shared" si="45"/>
        <v/>
      </c>
      <c r="F1082" s="241" t="str">
        <f t="shared" si="46"/>
        <v>否</v>
      </c>
      <c r="G1082" s="132" t="str">
        <f t="shared" si="47"/>
        <v>项</v>
      </c>
    </row>
    <row r="1083" spans="1:7" ht="36" customHeight="1">
      <c r="A1083" s="380" t="s">
        <v>1975</v>
      </c>
      <c r="B1083" s="267" t="s">
        <v>140</v>
      </c>
      <c r="C1083" s="269"/>
      <c r="D1083" s="269">
        <v>0</v>
      </c>
      <c r="E1083" s="270" t="str">
        <f t="shared" si="45"/>
        <v/>
      </c>
      <c r="F1083" s="241" t="str">
        <f t="shared" si="46"/>
        <v>否</v>
      </c>
      <c r="G1083" s="132" t="str">
        <f t="shared" si="47"/>
        <v>项</v>
      </c>
    </row>
    <row r="1084" spans="1:7" ht="36" customHeight="1">
      <c r="A1084" s="380" t="s">
        <v>1976</v>
      </c>
      <c r="B1084" s="267" t="s">
        <v>142</v>
      </c>
      <c r="C1084" s="269"/>
      <c r="D1084" s="269">
        <v>0</v>
      </c>
      <c r="E1084" s="270" t="str">
        <f t="shared" si="45"/>
        <v/>
      </c>
      <c r="F1084" s="241" t="str">
        <f t="shared" si="46"/>
        <v>否</v>
      </c>
      <c r="G1084" s="132" t="str">
        <f t="shared" si="47"/>
        <v>项</v>
      </c>
    </row>
    <row r="1085" spans="1:7" ht="36" customHeight="1">
      <c r="A1085" s="380" t="s">
        <v>1977</v>
      </c>
      <c r="B1085" s="267" t="s">
        <v>1978</v>
      </c>
      <c r="C1085" s="269"/>
      <c r="D1085" s="269">
        <v>0</v>
      </c>
      <c r="E1085" s="270" t="str">
        <f t="shared" si="45"/>
        <v/>
      </c>
      <c r="F1085" s="241" t="str">
        <f t="shared" si="46"/>
        <v>否</v>
      </c>
      <c r="G1085" s="132" t="str">
        <f t="shared" si="47"/>
        <v>项</v>
      </c>
    </row>
    <row r="1086" spans="1:7" ht="36" customHeight="1">
      <c r="A1086" s="380" t="s">
        <v>1979</v>
      </c>
      <c r="B1086" s="267" t="s">
        <v>1980</v>
      </c>
      <c r="C1086" s="269">
        <v>51000</v>
      </c>
      <c r="D1086" s="269">
        <v>72000</v>
      </c>
      <c r="E1086" s="270">
        <v>0.41099999999999998</v>
      </c>
      <c r="F1086" s="241" t="str">
        <f t="shared" si="46"/>
        <v>是</v>
      </c>
      <c r="G1086" s="132" t="str">
        <f t="shared" si="47"/>
        <v>项</v>
      </c>
    </row>
    <row r="1087" spans="1:7" ht="36" customHeight="1">
      <c r="A1087" s="382">
        <v>2150806</v>
      </c>
      <c r="B1087" s="390" t="s">
        <v>1981</v>
      </c>
      <c r="C1087" s="269"/>
      <c r="D1087" s="269">
        <v>0</v>
      </c>
      <c r="E1087" s="270" t="str">
        <f t="shared" si="45"/>
        <v/>
      </c>
      <c r="F1087" s="241" t="str">
        <f t="shared" si="46"/>
        <v>否</v>
      </c>
      <c r="G1087" s="132" t="str">
        <f t="shared" si="47"/>
        <v>项</v>
      </c>
    </row>
    <row r="1088" spans="1:7" ht="36" customHeight="1">
      <c r="A1088" s="380" t="s">
        <v>1982</v>
      </c>
      <c r="B1088" s="267" t="s">
        <v>1983</v>
      </c>
      <c r="C1088" s="269"/>
      <c r="D1088" s="269"/>
      <c r="E1088" s="270"/>
      <c r="F1088" s="241" t="str">
        <f t="shared" si="46"/>
        <v>否</v>
      </c>
      <c r="G1088" s="132" t="str">
        <f t="shared" si="47"/>
        <v>项</v>
      </c>
    </row>
    <row r="1089" spans="1:7" ht="36" customHeight="1">
      <c r="A1089" s="379" t="s">
        <v>1984</v>
      </c>
      <c r="B1089" s="263" t="s">
        <v>1985</v>
      </c>
      <c r="C1089" s="273"/>
      <c r="D1089" s="273"/>
      <c r="E1089" s="274"/>
      <c r="F1089" s="241" t="str">
        <f t="shared" si="46"/>
        <v>否</v>
      </c>
      <c r="G1089" s="132" t="str">
        <f t="shared" si="47"/>
        <v>款</v>
      </c>
    </row>
    <row r="1090" spans="1:7" ht="36" customHeight="1">
      <c r="A1090" s="380" t="s">
        <v>1986</v>
      </c>
      <c r="B1090" s="267" t="s">
        <v>1987</v>
      </c>
      <c r="C1090" s="269"/>
      <c r="D1090" s="269">
        <v>0</v>
      </c>
      <c r="E1090" s="270" t="str">
        <f t="shared" si="45"/>
        <v/>
      </c>
      <c r="F1090" s="241" t="str">
        <f t="shared" si="46"/>
        <v>否</v>
      </c>
      <c r="G1090" s="132" t="str">
        <f t="shared" si="47"/>
        <v>项</v>
      </c>
    </row>
    <row r="1091" spans="1:7" ht="36" customHeight="1">
      <c r="A1091" s="380" t="s">
        <v>1988</v>
      </c>
      <c r="B1091" s="267" t="s">
        <v>1989</v>
      </c>
      <c r="C1091" s="269"/>
      <c r="D1091" s="269">
        <v>0</v>
      </c>
      <c r="E1091" s="270" t="str">
        <f t="shared" si="45"/>
        <v/>
      </c>
      <c r="F1091" s="241" t="str">
        <f t="shared" si="46"/>
        <v>否</v>
      </c>
      <c r="G1091" s="132" t="str">
        <f t="shared" si="47"/>
        <v>项</v>
      </c>
    </row>
    <row r="1092" spans="1:7" ht="36" customHeight="1">
      <c r="A1092" s="380" t="s">
        <v>1990</v>
      </c>
      <c r="B1092" s="267" t="s">
        <v>1991</v>
      </c>
      <c r="C1092" s="269"/>
      <c r="D1092" s="269">
        <v>0</v>
      </c>
      <c r="E1092" s="270" t="str">
        <f t="shared" ref="E1092:E1154" si="48">IF(C1092&gt;0,D1092/C1092-1,IF(C1092&lt;0,-(D1092/C1092-1),""))</f>
        <v/>
      </c>
      <c r="F1092" s="241" t="str">
        <f t="shared" ref="F1092:F1155" si="49">IF(LEN(A1092)=3,"是",IF(B1092&lt;&gt;"",IF(SUM(C1092:D1092)&lt;&gt;0,"是","否"),"是"))</f>
        <v>否</v>
      </c>
      <c r="G1092" s="132" t="str">
        <f t="shared" ref="G1092:G1155" si="50">IF(LEN(A1092)=3,"类",IF(LEN(A1092)=5,"款","项"))</f>
        <v>项</v>
      </c>
    </row>
    <row r="1093" spans="1:7" ht="36" customHeight="1">
      <c r="A1093" s="380" t="s">
        <v>1992</v>
      </c>
      <c r="B1093" s="267" t="s">
        <v>1993</v>
      </c>
      <c r="C1093" s="269"/>
      <c r="D1093" s="269">
        <v>0</v>
      </c>
      <c r="E1093" s="270" t="str">
        <f t="shared" si="48"/>
        <v/>
      </c>
      <c r="F1093" s="241" t="str">
        <f t="shared" si="49"/>
        <v>否</v>
      </c>
      <c r="G1093" s="132" t="str">
        <f t="shared" si="50"/>
        <v>项</v>
      </c>
    </row>
    <row r="1094" spans="1:7" ht="36" customHeight="1">
      <c r="A1094" s="380" t="s">
        <v>1994</v>
      </c>
      <c r="B1094" s="267" t="s">
        <v>1995</v>
      </c>
      <c r="C1094" s="269"/>
      <c r="D1094" s="269"/>
      <c r="E1094" s="270"/>
      <c r="F1094" s="241" t="str">
        <f t="shared" si="49"/>
        <v>否</v>
      </c>
      <c r="G1094" s="132" t="str">
        <f t="shared" si="50"/>
        <v>项</v>
      </c>
    </row>
    <row r="1095" spans="1:7" ht="36" customHeight="1">
      <c r="A1095" s="379" t="s">
        <v>1996</v>
      </c>
      <c r="B1095" s="385" t="s">
        <v>518</v>
      </c>
      <c r="C1095" s="393"/>
      <c r="D1095" s="393"/>
      <c r="E1095" s="274"/>
      <c r="F1095" s="241" t="str">
        <f t="shared" si="49"/>
        <v>否</v>
      </c>
      <c r="G1095" s="132" t="str">
        <f t="shared" si="50"/>
        <v>项</v>
      </c>
    </row>
    <row r="1096" spans="1:7" ht="36" customHeight="1">
      <c r="A1096" s="379" t="s">
        <v>96</v>
      </c>
      <c r="B1096" s="263" t="s">
        <v>97</v>
      </c>
      <c r="C1096" s="273"/>
      <c r="D1096" s="273"/>
      <c r="E1096" s="274"/>
      <c r="F1096" s="241" t="str">
        <f t="shared" si="49"/>
        <v>是</v>
      </c>
      <c r="G1096" s="132" t="str">
        <f t="shared" si="50"/>
        <v>类</v>
      </c>
    </row>
    <row r="1097" spans="1:7" ht="36" customHeight="1">
      <c r="A1097" s="379" t="s">
        <v>1997</v>
      </c>
      <c r="B1097" s="263" t="s">
        <v>1998</v>
      </c>
      <c r="C1097" s="273"/>
      <c r="D1097" s="273"/>
      <c r="E1097" s="274"/>
      <c r="F1097" s="241" t="str">
        <f t="shared" si="49"/>
        <v>否</v>
      </c>
      <c r="G1097" s="132" t="str">
        <f t="shared" si="50"/>
        <v>款</v>
      </c>
    </row>
    <row r="1098" spans="1:7" ht="36" customHeight="1">
      <c r="A1098" s="380" t="s">
        <v>1999</v>
      </c>
      <c r="B1098" s="267" t="s">
        <v>138</v>
      </c>
      <c r="C1098" s="269"/>
      <c r="D1098" s="269"/>
      <c r="E1098" s="270"/>
      <c r="F1098" s="241" t="str">
        <f t="shared" si="49"/>
        <v>否</v>
      </c>
      <c r="G1098" s="132" t="str">
        <f t="shared" si="50"/>
        <v>项</v>
      </c>
    </row>
    <row r="1099" spans="1:7" ht="36" customHeight="1">
      <c r="A1099" s="380" t="s">
        <v>2000</v>
      </c>
      <c r="B1099" s="267" t="s">
        <v>140</v>
      </c>
      <c r="C1099" s="269"/>
      <c r="D1099" s="269">
        <v>0</v>
      </c>
      <c r="E1099" s="270" t="str">
        <f t="shared" si="48"/>
        <v/>
      </c>
      <c r="F1099" s="241" t="str">
        <f t="shared" si="49"/>
        <v>否</v>
      </c>
      <c r="G1099" s="132" t="str">
        <f t="shared" si="50"/>
        <v>项</v>
      </c>
    </row>
    <row r="1100" spans="1:7" ht="36" customHeight="1">
      <c r="A1100" s="380" t="s">
        <v>2001</v>
      </c>
      <c r="B1100" s="267" t="s">
        <v>142</v>
      </c>
      <c r="C1100" s="269"/>
      <c r="D1100" s="269">
        <v>0</v>
      </c>
      <c r="E1100" s="270" t="str">
        <f t="shared" si="48"/>
        <v/>
      </c>
      <c r="F1100" s="241" t="str">
        <f t="shared" si="49"/>
        <v>否</v>
      </c>
      <c r="G1100" s="132" t="str">
        <f t="shared" si="50"/>
        <v>项</v>
      </c>
    </row>
    <row r="1101" spans="1:7" ht="36" customHeight="1">
      <c r="A1101" s="380" t="s">
        <v>2002</v>
      </c>
      <c r="B1101" s="267" t="s">
        <v>2003</v>
      </c>
      <c r="C1101" s="269"/>
      <c r="D1101" s="269">
        <v>0</v>
      </c>
      <c r="E1101" s="270" t="str">
        <f t="shared" si="48"/>
        <v/>
      </c>
      <c r="F1101" s="241" t="str">
        <f t="shared" si="49"/>
        <v>否</v>
      </c>
      <c r="G1101" s="132" t="str">
        <f t="shared" si="50"/>
        <v>项</v>
      </c>
    </row>
    <row r="1102" spans="1:7" ht="36" customHeight="1">
      <c r="A1102" s="380" t="s">
        <v>2004</v>
      </c>
      <c r="B1102" s="267" t="s">
        <v>2005</v>
      </c>
      <c r="C1102" s="269"/>
      <c r="D1102" s="269">
        <v>0</v>
      </c>
      <c r="E1102" s="270" t="str">
        <f t="shared" si="48"/>
        <v/>
      </c>
      <c r="F1102" s="241" t="str">
        <f t="shared" si="49"/>
        <v>否</v>
      </c>
      <c r="G1102" s="132" t="str">
        <f t="shared" si="50"/>
        <v>项</v>
      </c>
    </row>
    <row r="1103" spans="1:7" ht="36" customHeight="1">
      <c r="A1103" s="380" t="s">
        <v>2006</v>
      </c>
      <c r="B1103" s="267" t="s">
        <v>2007</v>
      </c>
      <c r="C1103" s="269"/>
      <c r="D1103" s="269">
        <v>0</v>
      </c>
      <c r="E1103" s="270" t="str">
        <f t="shared" si="48"/>
        <v/>
      </c>
      <c r="F1103" s="241" t="str">
        <f t="shared" si="49"/>
        <v>否</v>
      </c>
      <c r="G1103" s="132" t="str">
        <f t="shared" si="50"/>
        <v>项</v>
      </c>
    </row>
    <row r="1104" spans="1:7" ht="36" customHeight="1">
      <c r="A1104" s="380" t="s">
        <v>2008</v>
      </c>
      <c r="B1104" s="267" t="s">
        <v>2009</v>
      </c>
      <c r="C1104" s="269"/>
      <c r="D1104" s="269">
        <v>0</v>
      </c>
      <c r="E1104" s="270" t="str">
        <f t="shared" si="48"/>
        <v/>
      </c>
      <c r="F1104" s="241" t="str">
        <f t="shared" si="49"/>
        <v>否</v>
      </c>
      <c r="G1104" s="132" t="str">
        <f t="shared" si="50"/>
        <v>项</v>
      </c>
    </row>
    <row r="1105" spans="1:7" ht="36" customHeight="1">
      <c r="A1105" s="380" t="s">
        <v>2010</v>
      </c>
      <c r="B1105" s="267" t="s">
        <v>156</v>
      </c>
      <c r="C1105" s="269"/>
      <c r="D1105" s="269">
        <v>0</v>
      </c>
      <c r="E1105" s="270" t="str">
        <f t="shared" si="48"/>
        <v/>
      </c>
      <c r="F1105" s="241" t="str">
        <f t="shared" si="49"/>
        <v>否</v>
      </c>
      <c r="G1105" s="132" t="str">
        <f t="shared" si="50"/>
        <v>项</v>
      </c>
    </row>
    <row r="1106" spans="1:7" ht="36" customHeight="1">
      <c r="A1106" s="380" t="s">
        <v>2011</v>
      </c>
      <c r="B1106" s="267" t="s">
        <v>2012</v>
      </c>
      <c r="C1106" s="269"/>
      <c r="D1106" s="269"/>
      <c r="E1106" s="270"/>
      <c r="F1106" s="241" t="str">
        <f t="shared" si="49"/>
        <v>否</v>
      </c>
      <c r="G1106" s="132" t="str">
        <f t="shared" si="50"/>
        <v>项</v>
      </c>
    </row>
    <row r="1107" spans="1:7" ht="36" customHeight="1">
      <c r="A1107" s="379" t="s">
        <v>2013</v>
      </c>
      <c r="B1107" s="263" t="s">
        <v>2014</v>
      </c>
      <c r="C1107" s="273"/>
      <c r="D1107" s="273"/>
      <c r="E1107" s="274"/>
      <c r="F1107" s="241" t="str">
        <f t="shared" si="49"/>
        <v>否</v>
      </c>
      <c r="G1107" s="132" t="str">
        <f t="shared" si="50"/>
        <v>款</v>
      </c>
    </row>
    <row r="1108" spans="1:7" ht="36" customHeight="1">
      <c r="A1108" s="380" t="s">
        <v>2015</v>
      </c>
      <c r="B1108" s="267" t="s">
        <v>138</v>
      </c>
      <c r="C1108" s="269"/>
      <c r="D1108" s="269">
        <v>0</v>
      </c>
      <c r="E1108" s="270" t="str">
        <f t="shared" si="48"/>
        <v/>
      </c>
      <c r="F1108" s="241" t="str">
        <f t="shared" si="49"/>
        <v>否</v>
      </c>
      <c r="G1108" s="132" t="str">
        <f t="shared" si="50"/>
        <v>项</v>
      </c>
    </row>
    <row r="1109" spans="1:7" ht="36" customHeight="1">
      <c r="A1109" s="380" t="s">
        <v>2016</v>
      </c>
      <c r="B1109" s="267" t="s">
        <v>140</v>
      </c>
      <c r="C1109" s="269"/>
      <c r="D1109" s="269">
        <v>0</v>
      </c>
      <c r="E1109" s="270" t="str">
        <f t="shared" si="48"/>
        <v/>
      </c>
      <c r="F1109" s="241" t="str">
        <f t="shared" si="49"/>
        <v>否</v>
      </c>
      <c r="G1109" s="132" t="str">
        <f t="shared" si="50"/>
        <v>项</v>
      </c>
    </row>
    <row r="1110" spans="1:7" ht="36" customHeight="1">
      <c r="A1110" s="380" t="s">
        <v>2017</v>
      </c>
      <c r="B1110" s="267" t="s">
        <v>142</v>
      </c>
      <c r="C1110" s="269"/>
      <c r="D1110" s="269">
        <v>0</v>
      </c>
      <c r="E1110" s="270" t="str">
        <f t="shared" si="48"/>
        <v/>
      </c>
      <c r="F1110" s="241" t="str">
        <f t="shared" si="49"/>
        <v>否</v>
      </c>
      <c r="G1110" s="132" t="str">
        <f t="shared" si="50"/>
        <v>项</v>
      </c>
    </row>
    <row r="1111" spans="1:7" ht="36" customHeight="1">
      <c r="A1111" s="380" t="s">
        <v>2018</v>
      </c>
      <c r="B1111" s="267" t="s">
        <v>2019</v>
      </c>
      <c r="C1111" s="269"/>
      <c r="D1111" s="269">
        <v>0</v>
      </c>
      <c r="E1111" s="270" t="str">
        <f t="shared" si="48"/>
        <v/>
      </c>
      <c r="F1111" s="241" t="str">
        <f t="shared" si="49"/>
        <v>否</v>
      </c>
      <c r="G1111" s="132" t="str">
        <f t="shared" si="50"/>
        <v>项</v>
      </c>
    </row>
    <row r="1112" spans="1:7" ht="36" customHeight="1">
      <c r="A1112" s="380" t="s">
        <v>2020</v>
      </c>
      <c r="B1112" s="267" t="s">
        <v>2021</v>
      </c>
      <c r="C1112" s="269"/>
      <c r="D1112" s="269"/>
      <c r="E1112" s="270"/>
      <c r="F1112" s="241" t="str">
        <f t="shared" si="49"/>
        <v>否</v>
      </c>
      <c r="G1112" s="132" t="str">
        <f t="shared" si="50"/>
        <v>项</v>
      </c>
    </row>
    <row r="1113" spans="1:7" ht="36" customHeight="1">
      <c r="A1113" s="379" t="s">
        <v>2022</v>
      </c>
      <c r="B1113" s="263" t="s">
        <v>2023</v>
      </c>
      <c r="C1113" s="273"/>
      <c r="D1113" s="273"/>
      <c r="E1113" s="274"/>
      <c r="F1113" s="241" t="str">
        <f t="shared" si="49"/>
        <v>否</v>
      </c>
      <c r="G1113" s="132" t="str">
        <f t="shared" si="50"/>
        <v>款</v>
      </c>
    </row>
    <row r="1114" spans="1:7" ht="36" customHeight="1">
      <c r="A1114" s="380" t="s">
        <v>2024</v>
      </c>
      <c r="B1114" s="267" t="s">
        <v>2025</v>
      </c>
      <c r="C1114" s="269"/>
      <c r="D1114" s="269">
        <v>0</v>
      </c>
      <c r="E1114" s="270" t="str">
        <f t="shared" si="48"/>
        <v/>
      </c>
      <c r="F1114" s="241" t="str">
        <f t="shared" si="49"/>
        <v>否</v>
      </c>
      <c r="G1114" s="132" t="str">
        <f t="shared" si="50"/>
        <v>项</v>
      </c>
    </row>
    <row r="1115" spans="1:7" ht="36" customHeight="1">
      <c r="A1115" s="380" t="s">
        <v>2026</v>
      </c>
      <c r="B1115" s="267" t="s">
        <v>2027</v>
      </c>
      <c r="C1115" s="269"/>
      <c r="D1115" s="269"/>
      <c r="E1115" s="270"/>
      <c r="F1115" s="241" t="str">
        <f t="shared" si="49"/>
        <v>否</v>
      </c>
      <c r="G1115" s="132" t="str">
        <f t="shared" si="50"/>
        <v>项</v>
      </c>
    </row>
    <row r="1116" spans="1:7" ht="36" customHeight="1">
      <c r="A1116" s="384" t="s">
        <v>2028</v>
      </c>
      <c r="B1116" s="385" t="s">
        <v>518</v>
      </c>
      <c r="C1116" s="383"/>
      <c r="D1116" s="383"/>
      <c r="E1116" s="274"/>
      <c r="F1116" s="241" t="str">
        <f t="shared" si="49"/>
        <v>否</v>
      </c>
      <c r="G1116" s="132" t="str">
        <f t="shared" si="50"/>
        <v>项</v>
      </c>
    </row>
    <row r="1117" spans="1:7" ht="36" customHeight="1">
      <c r="A1117" s="379" t="s">
        <v>98</v>
      </c>
      <c r="B1117" s="263" t="s">
        <v>99</v>
      </c>
      <c r="C1117" s="273"/>
      <c r="D1117" s="273">
        <v>22000</v>
      </c>
      <c r="E1117" s="274"/>
      <c r="F1117" s="241" t="str">
        <f t="shared" si="49"/>
        <v>是</v>
      </c>
      <c r="G1117" s="132" t="str">
        <f t="shared" si="50"/>
        <v>类</v>
      </c>
    </row>
    <row r="1118" spans="1:7" ht="36" customHeight="1">
      <c r="A1118" s="379" t="s">
        <v>2029</v>
      </c>
      <c r="B1118" s="263" t="s">
        <v>2030</v>
      </c>
      <c r="C1118" s="273"/>
      <c r="D1118" s="273">
        <f>SUM(D1119:D1124)</f>
        <v>0</v>
      </c>
      <c r="E1118" s="274" t="str">
        <f t="shared" si="48"/>
        <v/>
      </c>
      <c r="F1118" s="241" t="str">
        <f t="shared" si="49"/>
        <v>否</v>
      </c>
      <c r="G1118" s="132" t="str">
        <f t="shared" si="50"/>
        <v>款</v>
      </c>
    </row>
    <row r="1119" spans="1:7" ht="36" customHeight="1">
      <c r="A1119" s="380" t="s">
        <v>2031</v>
      </c>
      <c r="B1119" s="267" t="s">
        <v>138</v>
      </c>
      <c r="C1119" s="269"/>
      <c r="D1119" s="269">
        <v>0</v>
      </c>
      <c r="E1119" s="270" t="str">
        <f t="shared" si="48"/>
        <v/>
      </c>
      <c r="F1119" s="241" t="str">
        <f t="shared" si="49"/>
        <v>否</v>
      </c>
      <c r="G1119" s="132" t="str">
        <f t="shared" si="50"/>
        <v>项</v>
      </c>
    </row>
    <row r="1120" spans="1:7" ht="36" customHeight="1">
      <c r="A1120" s="380" t="s">
        <v>2032</v>
      </c>
      <c r="B1120" s="267" t="s">
        <v>140</v>
      </c>
      <c r="C1120" s="269"/>
      <c r="D1120" s="269">
        <v>0</v>
      </c>
      <c r="E1120" s="270" t="str">
        <f t="shared" si="48"/>
        <v/>
      </c>
      <c r="F1120" s="241" t="str">
        <f t="shared" si="49"/>
        <v>否</v>
      </c>
      <c r="G1120" s="132" t="str">
        <f t="shared" si="50"/>
        <v>项</v>
      </c>
    </row>
    <row r="1121" spans="1:7" ht="36" customHeight="1">
      <c r="A1121" s="380" t="s">
        <v>2033</v>
      </c>
      <c r="B1121" s="267" t="s">
        <v>142</v>
      </c>
      <c r="C1121" s="269"/>
      <c r="D1121" s="269">
        <v>0</v>
      </c>
      <c r="E1121" s="270" t="str">
        <f t="shared" si="48"/>
        <v/>
      </c>
      <c r="F1121" s="241" t="str">
        <f t="shared" si="49"/>
        <v>否</v>
      </c>
      <c r="G1121" s="132" t="str">
        <f t="shared" si="50"/>
        <v>项</v>
      </c>
    </row>
    <row r="1122" spans="1:7" ht="36" customHeight="1">
      <c r="A1122" s="380" t="s">
        <v>2034</v>
      </c>
      <c r="B1122" s="267" t="s">
        <v>2035</v>
      </c>
      <c r="C1122" s="269"/>
      <c r="D1122" s="269">
        <v>0</v>
      </c>
      <c r="E1122" s="270" t="str">
        <f t="shared" si="48"/>
        <v/>
      </c>
      <c r="F1122" s="241" t="str">
        <f t="shared" si="49"/>
        <v>否</v>
      </c>
      <c r="G1122" s="132" t="str">
        <f t="shared" si="50"/>
        <v>项</v>
      </c>
    </row>
    <row r="1123" spans="1:7" ht="36" customHeight="1">
      <c r="A1123" s="380" t="s">
        <v>2036</v>
      </c>
      <c r="B1123" s="267" t="s">
        <v>156</v>
      </c>
      <c r="C1123" s="269"/>
      <c r="D1123" s="269">
        <v>0</v>
      </c>
      <c r="E1123" s="270" t="str">
        <f t="shared" si="48"/>
        <v/>
      </c>
      <c r="F1123" s="241" t="str">
        <f t="shared" si="49"/>
        <v>否</v>
      </c>
      <c r="G1123" s="132" t="str">
        <f t="shared" si="50"/>
        <v>项</v>
      </c>
    </row>
    <row r="1124" spans="1:7" ht="36" customHeight="1">
      <c r="A1124" s="380" t="s">
        <v>2037</v>
      </c>
      <c r="B1124" s="267" t="s">
        <v>2038</v>
      </c>
      <c r="C1124" s="269"/>
      <c r="D1124" s="269">
        <v>0</v>
      </c>
      <c r="E1124" s="270" t="str">
        <f t="shared" si="48"/>
        <v/>
      </c>
      <c r="F1124" s="241" t="str">
        <f t="shared" si="49"/>
        <v>否</v>
      </c>
      <c r="G1124" s="132" t="str">
        <f t="shared" si="50"/>
        <v>项</v>
      </c>
    </row>
    <row r="1125" spans="1:7" ht="36" customHeight="1">
      <c r="A1125" s="263">
        <v>21702</v>
      </c>
      <c r="B1125" s="396" t="s">
        <v>2039</v>
      </c>
      <c r="C1125" s="273"/>
      <c r="D1125" s="273"/>
      <c r="E1125" s="274"/>
      <c r="F1125" s="241" t="str">
        <f t="shared" si="49"/>
        <v>否</v>
      </c>
      <c r="G1125" s="132" t="str">
        <f t="shared" si="50"/>
        <v>款</v>
      </c>
    </row>
    <row r="1126" spans="1:7" ht="36" customHeight="1">
      <c r="A1126" s="397">
        <v>2170201</v>
      </c>
      <c r="B1126" s="392" t="s">
        <v>2040</v>
      </c>
      <c r="C1126" s="269"/>
      <c r="D1126" s="269">
        <v>0</v>
      </c>
      <c r="E1126" s="270" t="str">
        <f t="shared" si="48"/>
        <v/>
      </c>
      <c r="F1126" s="241" t="str">
        <f t="shared" si="49"/>
        <v>否</v>
      </c>
      <c r="G1126" s="132" t="str">
        <f t="shared" si="50"/>
        <v>项</v>
      </c>
    </row>
    <row r="1127" spans="1:7" ht="36" customHeight="1">
      <c r="A1127" s="397">
        <v>2170202</v>
      </c>
      <c r="B1127" s="392" t="s">
        <v>2041</v>
      </c>
      <c r="C1127" s="269"/>
      <c r="D1127" s="269">
        <v>0</v>
      </c>
      <c r="E1127" s="270" t="str">
        <f t="shared" si="48"/>
        <v/>
      </c>
      <c r="F1127" s="241" t="str">
        <f t="shared" si="49"/>
        <v>否</v>
      </c>
      <c r="G1127" s="132" t="str">
        <f t="shared" si="50"/>
        <v>项</v>
      </c>
    </row>
    <row r="1128" spans="1:7" ht="36" customHeight="1">
      <c r="A1128" s="397">
        <v>2170203</v>
      </c>
      <c r="B1128" s="392" t="s">
        <v>2042</v>
      </c>
      <c r="C1128" s="269"/>
      <c r="D1128" s="269">
        <v>0</v>
      </c>
      <c r="E1128" s="270" t="str">
        <f t="shared" si="48"/>
        <v/>
      </c>
      <c r="F1128" s="241" t="str">
        <f t="shared" si="49"/>
        <v>否</v>
      </c>
      <c r="G1128" s="132" t="str">
        <f t="shared" si="50"/>
        <v>项</v>
      </c>
    </row>
    <row r="1129" spans="1:7" ht="36" customHeight="1">
      <c r="A1129" s="397">
        <v>2170204</v>
      </c>
      <c r="B1129" s="392" t="s">
        <v>2043</v>
      </c>
      <c r="C1129" s="269"/>
      <c r="D1129" s="269">
        <v>0</v>
      </c>
      <c r="E1129" s="270" t="str">
        <f t="shared" si="48"/>
        <v/>
      </c>
      <c r="F1129" s="241" t="str">
        <f t="shared" si="49"/>
        <v>否</v>
      </c>
      <c r="G1129" s="132" t="str">
        <f t="shared" si="50"/>
        <v>项</v>
      </c>
    </row>
    <row r="1130" spans="1:7" ht="36" customHeight="1">
      <c r="A1130" s="397">
        <v>2170205</v>
      </c>
      <c r="B1130" s="392" t="s">
        <v>2044</v>
      </c>
      <c r="C1130" s="269"/>
      <c r="D1130" s="269">
        <v>0</v>
      </c>
      <c r="E1130" s="270" t="str">
        <f t="shared" si="48"/>
        <v/>
      </c>
      <c r="F1130" s="241" t="str">
        <f t="shared" si="49"/>
        <v>否</v>
      </c>
      <c r="G1130" s="132" t="str">
        <f t="shared" si="50"/>
        <v>项</v>
      </c>
    </row>
    <row r="1131" spans="1:7" ht="36" customHeight="1">
      <c r="A1131" s="397">
        <v>2170206</v>
      </c>
      <c r="B1131" s="392" t="s">
        <v>2045</v>
      </c>
      <c r="C1131" s="269"/>
      <c r="D1131" s="269">
        <v>0</v>
      </c>
      <c r="E1131" s="270" t="str">
        <f t="shared" si="48"/>
        <v/>
      </c>
      <c r="F1131" s="241" t="str">
        <f t="shared" si="49"/>
        <v>否</v>
      </c>
      <c r="G1131" s="132" t="str">
        <f t="shared" si="50"/>
        <v>项</v>
      </c>
    </row>
    <row r="1132" spans="1:7" ht="36" customHeight="1">
      <c r="A1132" s="397">
        <v>2170207</v>
      </c>
      <c r="B1132" s="392" t="s">
        <v>2046</v>
      </c>
      <c r="C1132" s="269"/>
      <c r="D1132" s="269">
        <v>0</v>
      </c>
      <c r="E1132" s="270" t="str">
        <f t="shared" si="48"/>
        <v/>
      </c>
      <c r="F1132" s="241" t="str">
        <f t="shared" si="49"/>
        <v>否</v>
      </c>
      <c r="G1132" s="132" t="str">
        <f t="shared" si="50"/>
        <v>项</v>
      </c>
    </row>
    <row r="1133" spans="1:7" ht="36" customHeight="1">
      <c r="A1133" s="397">
        <v>2170208</v>
      </c>
      <c r="B1133" s="392" t="s">
        <v>2047</v>
      </c>
      <c r="C1133" s="269"/>
      <c r="D1133" s="269">
        <v>0</v>
      </c>
      <c r="E1133" s="270" t="str">
        <f t="shared" si="48"/>
        <v/>
      </c>
      <c r="F1133" s="241" t="str">
        <f t="shared" si="49"/>
        <v>否</v>
      </c>
      <c r="G1133" s="132" t="str">
        <f t="shared" si="50"/>
        <v>项</v>
      </c>
    </row>
    <row r="1134" spans="1:7" ht="36" customHeight="1">
      <c r="A1134" s="397">
        <v>2170299</v>
      </c>
      <c r="B1134" s="392" t="s">
        <v>2048</v>
      </c>
      <c r="C1134" s="269"/>
      <c r="D1134" s="269"/>
      <c r="E1134" s="270"/>
      <c r="F1134" s="241" t="str">
        <f t="shared" si="49"/>
        <v>否</v>
      </c>
      <c r="G1134" s="132" t="str">
        <f t="shared" si="50"/>
        <v>项</v>
      </c>
    </row>
    <row r="1135" spans="1:7" ht="36" customHeight="1">
      <c r="A1135" s="379" t="s">
        <v>2049</v>
      </c>
      <c r="B1135" s="263" t="s">
        <v>2050</v>
      </c>
      <c r="C1135" s="273"/>
      <c r="D1135" s="273">
        <v>22000</v>
      </c>
      <c r="E1135" s="274"/>
      <c r="F1135" s="241" t="str">
        <f t="shared" si="49"/>
        <v>是</v>
      </c>
      <c r="G1135" s="132" t="str">
        <f t="shared" si="50"/>
        <v>款</v>
      </c>
    </row>
    <row r="1136" spans="1:7" ht="36" customHeight="1">
      <c r="A1136" s="380" t="s">
        <v>2051</v>
      </c>
      <c r="B1136" s="267" t="s">
        <v>2052</v>
      </c>
      <c r="C1136" s="269"/>
      <c r="D1136" s="269">
        <v>0</v>
      </c>
      <c r="E1136" s="270" t="str">
        <f t="shared" si="48"/>
        <v/>
      </c>
      <c r="F1136" s="241" t="str">
        <f t="shared" si="49"/>
        <v>否</v>
      </c>
      <c r="G1136" s="132" t="str">
        <f t="shared" si="50"/>
        <v>项</v>
      </c>
    </row>
    <row r="1137" spans="1:7" ht="36" customHeight="1">
      <c r="A1137" s="380" t="s">
        <v>2053</v>
      </c>
      <c r="B1137" s="267" t="s">
        <v>2054</v>
      </c>
      <c r="C1137" s="269"/>
      <c r="D1137" s="269">
        <v>2000</v>
      </c>
      <c r="E1137" s="270" t="str">
        <f t="shared" si="48"/>
        <v/>
      </c>
      <c r="F1137" s="241" t="str">
        <f t="shared" si="49"/>
        <v>是</v>
      </c>
      <c r="G1137" s="132" t="str">
        <f t="shared" si="50"/>
        <v>项</v>
      </c>
    </row>
    <row r="1138" spans="1:7" ht="36" customHeight="1">
      <c r="A1138" s="380" t="s">
        <v>2055</v>
      </c>
      <c r="B1138" s="267" t="s">
        <v>2056</v>
      </c>
      <c r="C1138" s="269"/>
      <c r="D1138" s="269">
        <v>10000</v>
      </c>
      <c r="E1138" s="270"/>
      <c r="F1138" s="241" t="str">
        <f t="shared" si="49"/>
        <v>是</v>
      </c>
      <c r="G1138" s="132" t="str">
        <f t="shared" si="50"/>
        <v>项</v>
      </c>
    </row>
    <row r="1139" spans="1:7" ht="36" customHeight="1">
      <c r="A1139" s="380" t="s">
        <v>2057</v>
      </c>
      <c r="B1139" s="267" t="s">
        <v>2058</v>
      </c>
      <c r="C1139" s="269"/>
      <c r="D1139" s="269">
        <v>0</v>
      </c>
      <c r="E1139" s="270" t="str">
        <f t="shared" si="48"/>
        <v/>
      </c>
      <c r="F1139" s="241" t="str">
        <f t="shared" si="49"/>
        <v>否</v>
      </c>
      <c r="G1139" s="132" t="str">
        <f t="shared" si="50"/>
        <v>项</v>
      </c>
    </row>
    <row r="1140" spans="1:7" ht="36" customHeight="1">
      <c r="A1140" s="380" t="s">
        <v>2059</v>
      </c>
      <c r="B1140" s="267" t="s">
        <v>2060</v>
      </c>
      <c r="C1140" s="269"/>
      <c r="D1140" s="269">
        <v>10000</v>
      </c>
      <c r="E1140" s="270"/>
      <c r="F1140" s="241" t="str">
        <f t="shared" si="49"/>
        <v>是</v>
      </c>
      <c r="G1140" s="132" t="str">
        <f t="shared" si="50"/>
        <v>项</v>
      </c>
    </row>
    <row r="1141" spans="1:7" ht="36" customHeight="1">
      <c r="A1141" s="379" t="s">
        <v>2061</v>
      </c>
      <c r="B1141" s="263" t="s">
        <v>2062</v>
      </c>
      <c r="C1141" s="273"/>
      <c r="D1141" s="273"/>
      <c r="E1141" s="274"/>
      <c r="F1141" s="241" t="str">
        <f t="shared" si="49"/>
        <v>否</v>
      </c>
      <c r="G1141" s="132" t="str">
        <f t="shared" si="50"/>
        <v>款</v>
      </c>
    </row>
    <row r="1142" spans="1:7" ht="36" customHeight="1">
      <c r="A1142" s="267">
        <v>2179902</v>
      </c>
      <c r="B1142" s="267" t="s">
        <v>2063</v>
      </c>
      <c r="C1142" s="269"/>
      <c r="D1142" s="269">
        <v>0</v>
      </c>
      <c r="E1142" s="270" t="str">
        <f t="shared" si="48"/>
        <v/>
      </c>
      <c r="F1142" s="241" t="str">
        <f t="shared" si="49"/>
        <v>否</v>
      </c>
      <c r="G1142" s="132" t="str">
        <f t="shared" si="50"/>
        <v>项</v>
      </c>
    </row>
    <row r="1143" spans="1:7" ht="36" customHeight="1">
      <c r="A1143" s="267">
        <v>2179999</v>
      </c>
      <c r="B1143" s="267" t="s">
        <v>2060</v>
      </c>
      <c r="C1143" s="269"/>
      <c r="D1143" s="269"/>
      <c r="E1143" s="270"/>
      <c r="F1143" s="241" t="str">
        <f t="shared" si="49"/>
        <v>否</v>
      </c>
      <c r="G1143" s="132" t="str">
        <f t="shared" si="50"/>
        <v>项</v>
      </c>
    </row>
    <row r="1144" spans="1:7" ht="36" customHeight="1">
      <c r="A1144" s="263" t="s">
        <v>2064</v>
      </c>
      <c r="B1144" s="385" t="s">
        <v>518</v>
      </c>
      <c r="C1144" s="273"/>
      <c r="D1144" s="273"/>
      <c r="E1144" s="274"/>
      <c r="F1144" s="241" t="str">
        <f t="shared" si="49"/>
        <v>否</v>
      </c>
      <c r="G1144" s="132" t="str">
        <f t="shared" si="50"/>
        <v>项</v>
      </c>
    </row>
    <row r="1145" spans="1:7" ht="36" customHeight="1">
      <c r="A1145" s="379" t="s">
        <v>100</v>
      </c>
      <c r="B1145" s="263" t="s">
        <v>101</v>
      </c>
      <c r="C1145" s="273"/>
      <c r="D1145" s="273"/>
      <c r="E1145" s="274"/>
      <c r="F1145" s="241" t="str">
        <f t="shared" si="49"/>
        <v>是</v>
      </c>
      <c r="G1145" s="132" t="str">
        <f t="shared" si="50"/>
        <v>类</v>
      </c>
    </row>
    <row r="1146" spans="1:7" ht="36" customHeight="1">
      <c r="A1146" s="379" t="s">
        <v>2065</v>
      </c>
      <c r="B1146" s="263" t="s">
        <v>2066</v>
      </c>
      <c r="C1146" s="273"/>
      <c r="D1146" s="273">
        <v>0</v>
      </c>
      <c r="E1146" s="274" t="str">
        <f t="shared" si="48"/>
        <v/>
      </c>
      <c r="F1146" s="241" t="str">
        <f t="shared" si="49"/>
        <v>否</v>
      </c>
      <c r="G1146" s="132" t="str">
        <f t="shared" si="50"/>
        <v>款</v>
      </c>
    </row>
    <row r="1147" spans="1:7" ht="36" customHeight="1">
      <c r="A1147" s="379" t="s">
        <v>2067</v>
      </c>
      <c r="B1147" s="263" t="s">
        <v>2068</v>
      </c>
      <c r="C1147" s="273"/>
      <c r="D1147" s="273">
        <v>0</v>
      </c>
      <c r="E1147" s="274" t="str">
        <f t="shared" si="48"/>
        <v/>
      </c>
      <c r="F1147" s="241" t="str">
        <f t="shared" si="49"/>
        <v>否</v>
      </c>
      <c r="G1147" s="132" t="str">
        <f t="shared" si="50"/>
        <v>款</v>
      </c>
    </row>
    <row r="1148" spans="1:7" ht="36" customHeight="1">
      <c r="A1148" s="379" t="s">
        <v>2069</v>
      </c>
      <c r="B1148" s="263" t="s">
        <v>2070</v>
      </c>
      <c r="C1148" s="273"/>
      <c r="D1148" s="273">
        <v>0</v>
      </c>
      <c r="E1148" s="274" t="str">
        <f t="shared" si="48"/>
        <v/>
      </c>
      <c r="F1148" s="241" t="str">
        <f t="shared" si="49"/>
        <v>否</v>
      </c>
      <c r="G1148" s="132" t="str">
        <f t="shared" si="50"/>
        <v>款</v>
      </c>
    </row>
    <row r="1149" spans="1:7" ht="36" customHeight="1">
      <c r="A1149" s="379" t="s">
        <v>2071</v>
      </c>
      <c r="B1149" s="263" t="s">
        <v>2072</v>
      </c>
      <c r="C1149" s="273"/>
      <c r="D1149" s="273">
        <v>0</v>
      </c>
      <c r="E1149" s="274" t="str">
        <f t="shared" si="48"/>
        <v/>
      </c>
      <c r="F1149" s="241" t="str">
        <f t="shared" si="49"/>
        <v>否</v>
      </c>
      <c r="G1149" s="132" t="str">
        <f t="shared" si="50"/>
        <v>款</v>
      </c>
    </row>
    <row r="1150" spans="1:7" ht="36" customHeight="1">
      <c r="A1150" s="379" t="s">
        <v>2073</v>
      </c>
      <c r="B1150" s="263" t="s">
        <v>2074</v>
      </c>
      <c r="C1150" s="273"/>
      <c r="D1150" s="273">
        <v>0</v>
      </c>
      <c r="E1150" s="274" t="str">
        <f t="shared" si="48"/>
        <v/>
      </c>
      <c r="F1150" s="241" t="str">
        <f t="shared" si="49"/>
        <v>否</v>
      </c>
      <c r="G1150" s="132" t="str">
        <f t="shared" si="50"/>
        <v>款</v>
      </c>
    </row>
    <row r="1151" spans="1:7" ht="36" customHeight="1">
      <c r="A1151" s="379" t="s">
        <v>2075</v>
      </c>
      <c r="B1151" s="263" t="s">
        <v>2076</v>
      </c>
      <c r="C1151" s="273"/>
      <c r="D1151" s="273">
        <v>0</v>
      </c>
      <c r="E1151" s="274" t="str">
        <f t="shared" si="48"/>
        <v/>
      </c>
      <c r="F1151" s="241" t="str">
        <f t="shared" si="49"/>
        <v>否</v>
      </c>
      <c r="G1151" s="132" t="str">
        <f t="shared" si="50"/>
        <v>款</v>
      </c>
    </row>
    <row r="1152" spans="1:7" ht="36" customHeight="1">
      <c r="A1152" s="379" t="s">
        <v>2077</v>
      </c>
      <c r="B1152" s="263" t="s">
        <v>2078</v>
      </c>
      <c r="C1152" s="273"/>
      <c r="D1152" s="273">
        <v>0</v>
      </c>
      <c r="E1152" s="274" t="str">
        <f t="shared" si="48"/>
        <v/>
      </c>
      <c r="F1152" s="241" t="str">
        <f t="shared" si="49"/>
        <v>否</v>
      </c>
      <c r="G1152" s="132" t="str">
        <f t="shared" si="50"/>
        <v>款</v>
      </c>
    </row>
    <row r="1153" spans="1:7" ht="36" customHeight="1">
      <c r="A1153" s="379" t="s">
        <v>2079</v>
      </c>
      <c r="B1153" s="263" t="s">
        <v>2080</v>
      </c>
      <c r="C1153" s="273"/>
      <c r="D1153" s="273">
        <v>0</v>
      </c>
      <c r="E1153" s="274" t="str">
        <f t="shared" si="48"/>
        <v/>
      </c>
      <c r="F1153" s="241" t="str">
        <f t="shared" si="49"/>
        <v>否</v>
      </c>
      <c r="G1153" s="132" t="str">
        <f t="shared" si="50"/>
        <v>款</v>
      </c>
    </row>
    <row r="1154" spans="1:7" ht="36" customHeight="1">
      <c r="A1154" s="379" t="s">
        <v>2081</v>
      </c>
      <c r="B1154" s="263" t="s">
        <v>2082</v>
      </c>
      <c r="C1154" s="273"/>
      <c r="D1154" s="273">
        <v>0</v>
      </c>
      <c r="E1154" s="274" t="str">
        <f t="shared" si="48"/>
        <v/>
      </c>
      <c r="F1154" s="241" t="str">
        <f t="shared" si="49"/>
        <v>否</v>
      </c>
      <c r="G1154" s="132" t="str">
        <f t="shared" si="50"/>
        <v>款</v>
      </c>
    </row>
    <row r="1155" spans="1:7" ht="36" customHeight="1">
      <c r="A1155" s="379" t="s">
        <v>102</v>
      </c>
      <c r="B1155" s="263" t="s">
        <v>103</v>
      </c>
      <c r="C1155" s="273"/>
      <c r="D1155" s="273"/>
      <c r="E1155" s="274"/>
      <c r="F1155" s="241" t="str">
        <f t="shared" si="49"/>
        <v>是</v>
      </c>
      <c r="G1155" s="132" t="str">
        <f t="shared" si="50"/>
        <v>类</v>
      </c>
    </row>
    <row r="1156" spans="1:7" ht="36" customHeight="1">
      <c r="A1156" s="379" t="s">
        <v>2083</v>
      </c>
      <c r="B1156" s="263" t="s">
        <v>2084</v>
      </c>
      <c r="C1156" s="273"/>
      <c r="D1156" s="273"/>
      <c r="E1156" s="274"/>
      <c r="F1156" s="241" t="str">
        <f t="shared" ref="F1156:F1219" si="51">IF(LEN(A1156)=3,"是",IF(B1156&lt;&gt;"",IF(SUM(C1156:D1156)&lt;&gt;0,"是","否"),"是"))</f>
        <v>否</v>
      </c>
      <c r="G1156" s="132" t="str">
        <f t="shared" ref="G1156:G1219" si="52">IF(LEN(A1156)=3,"类",IF(LEN(A1156)=5,"款","项"))</f>
        <v>款</v>
      </c>
    </row>
    <row r="1157" spans="1:7" ht="36" customHeight="1">
      <c r="A1157" s="380" t="s">
        <v>2085</v>
      </c>
      <c r="B1157" s="267" t="s">
        <v>138</v>
      </c>
      <c r="C1157" s="269"/>
      <c r="D1157" s="269"/>
      <c r="E1157" s="270"/>
      <c r="F1157" s="241" t="str">
        <f t="shared" si="51"/>
        <v>否</v>
      </c>
      <c r="G1157" s="132" t="str">
        <f t="shared" si="52"/>
        <v>项</v>
      </c>
    </row>
    <row r="1158" spans="1:7" ht="36" customHeight="1">
      <c r="A1158" s="380" t="s">
        <v>2086</v>
      </c>
      <c r="B1158" s="267" t="s">
        <v>140</v>
      </c>
      <c r="C1158" s="269"/>
      <c r="D1158" s="269">
        <v>0</v>
      </c>
      <c r="E1158" s="270" t="str">
        <f t="shared" ref="E1158:E1218" si="53">IF(C1158&gt;0,D1158/C1158-1,IF(C1158&lt;0,-(D1158/C1158-1),""))</f>
        <v/>
      </c>
      <c r="F1158" s="241" t="str">
        <f t="shared" si="51"/>
        <v>否</v>
      </c>
      <c r="G1158" s="132" t="str">
        <f t="shared" si="52"/>
        <v>项</v>
      </c>
    </row>
    <row r="1159" spans="1:7" ht="36" customHeight="1">
      <c r="A1159" s="380" t="s">
        <v>2087</v>
      </c>
      <c r="B1159" s="267" t="s">
        <v>142</v>
      </c>
      <c r="C1159" s="269"/>
      <c r="D1159" s="269"/>
      <c r="E1159" s="270"/>
      <c r="F1159" s="241" t="str">
        <f t="shared" si="51"/>
        <v>否</v>
      </c>
      <c r="G1159" s="132" t="str">
        <f t="shared" si="52"/>
        <v>项</v>
      </c>
    </row>
    <row r="1160" spans="1:7" ht="36" customHeight="1">
      <c r="A1160" s="380" t="s">
        <v>2088</v>
      </c>
      <c r="B1160" s="267" t="s">
        <v>2089</v>
      </c>
      <c r="C1160" s="269"/>
      <c r="D1160" s="269"/>
      <c r="E1160" s="270"/>
      <c r="F1160" s="241" t="str">
        <f t="shared" si="51"/>
        <v>否</v>
      </c>
      <c r="G1160" s="132" t="str">
        <f t="shared" si="52"/>
        <v>项</v>
      </c>
    </row>
    <row r="1161" spans="1:7" ht="36" customHeight="1">
      <c r="A1161" s="380" t="s">
        <v>2090</v>
      </c>
      <c r="B1161" s="267" t="s">
        <v>2091</v>
      </c>
      <c r="C1161" s="269"/>
      <c r="D1161" s="269"/>
      <c r="E1161" s="270"/>
      <c r="F1161" s="241" t="str">
        <f t="shared" si="51"/>
        <v>否</v>
      </c>
      <c r="G1161" s="132" t="str">
        <f t="shared" si="52"/>
        <v>项</v>
      </c>
    </row>
    <row r="1162" spans="1:7" ht="36" customHeight="1">
      <c r="A1162" s="380" t="s">
        <v>2092</v>
      </c>
      <c r="B1162" s="267" t="s">
        <v>2093</v>
      </c>
      <c r="C1162" s="269"/>
      <c r="D1162" s="269"/>
      <c r="E1162" s="270"/>
      <c r="F1162" s="241" t="str">
        <f t="shared" si="51"/>
        <v>否</v>
      </c>
      <c r="G1162" s="132" t="str">
        <f t="shared" si="52"/>
        <v>项</v>
      </c>
    </row>
    <row r="1163" spans="1:7" ht="36" customHeight="1">
      <c r="A1163" s="380" t="s">
        <v>2094</v>
      </c>
      <c r="B1163" s="267" t="s">
        <v>2095</v>
      </c>
      <c r="C1163" s="269"/>
      <c r="D1163" s="269"/>
      <c r="E1163" s="270"/>
      <c r="F1163" s="241" t="str">
        <f t="shared" si="51"/>
        <v>否</v>
      </c>
      <c r="G1163" s="132" t="str">
        <f t="shared" si="52"/>
        <v>项</v>
      </c>
    </row>
    <row r="1164" spans="1:7" ht="36" customHeight="1">
      <c r="A1164" s="380" t="s">
        <v>2096</v>
      </c>
      <c r="B1164" s="267" t="s">
        <v>2097</v>
      </c>
      <c r="C1164" s="269"/>
      <c r="D1164" s="269"/>
      <c r="E1164" s="270"/>
      <c r="F1164" s="241" t="str">
        <f t="shared" si="51"/>
        <v>否</v>
      </c>
      <c r="G1164" s="132" t="str">
        <f t="shared" si="52"/>
        <v>项</v>
      </c>
    </row>
    <row r="1165" spans="1:7" ht="36" customHeight="1">
      <c r="A1165" s="380" t="s">
        <v>2098</v>
      </c>
      <c r="B1165" s="267" t="s">
        <v>2099</v>
      </c>
      <c r="C1165" s="269"/>
      <c r="D1165" s="269">
        <v>0</v>
      </c>
      <c r="E1165" s="270" t="str">
        <f t="shared" si="53"/>
        <v/>
      </c>
      <c r="F1165" s="241" t="str">
        <f t="shared" si="51"/>
        <v>否</v>
      </c>
      <c r="G1165" s="132" t="str">
        <f t="shared" si="52"/>
        <v>项</v>
      </c>
    </row>
    <row r="1166" spans="1:7" ht="36" customHeight="1">
      <c r="A1166" s="380" t="s">
        <v>2100</v>
      </c>
      <c r="B1166" s="267" t="s">
        <v>2101</v>
      </c>
      <c r="C1166" s="269"/>
      <c r="D1166" s="269"/>
      <c r="E1166" s="270"/>
      <c r="F1166" s="241" t="str">
        <f t="shared" si="51"/>
        <v>否</v>
      </c>
      <c r="G1166" s="132" t="str">
        <f t="shared" si="52"/>
        <v>项</v>
      </c>
    </row>
    <row r="1167" spans="1:7" ht="36" customHeight="1">
      <c r="A1167" s="380" t="s">
        <v>2102</v>
      </c>
      <c r="B1167" s="267" t="s">
        <v>2103</v>
      </c>
      <c r="C1167" s="269"/>
      <c r="D1167" s="269"/>
      <c r="E1167" s="270"/>
      <c r="F1167" s="241" t="str">
        <f t="shared" si="51"/>
        <v>否</v>
      </c>
      <c r="G1167" s="132" t="str">
        <f t="shared" si="52"/>
        <v>项</v>
      </c>
    </row>
    <row r="1168" spans="1:7" ht="36" customHeight="1">
      <c r="A1168" s="380" t="s">
        <v>2104</v>
      </c>
      <c r="B1168" s="267" t="s">
        <v>2105</v>
      </c>
      <c r="C1168" s="269"/>
      <c r="D1168" s="269">
        <v>0</v>
      </c>
      <c r="E1168" s="270" t="str">
        <f t="shared" si="53"/>
        <v/>
      </c>
      <c r="F1168" s="241" t="str">
        <f t="shared" si="51"/>
        <v>否</v>
      </c>
      <c r="G1168" s="132" t="str">
        <f t="shared" si="52"/>
        <v>项</v>
      </c>
    </row>
    <row r="1169" spans="1:7" ht="36" customHeight="1">
      <c r="A1169" s="380" t="s">
        <v>2106</v>
      </c>
      <c r="B1169" s="267" t="s">
        <v>2107</v>
      </c>
      <c r="C1169" s="269"/>
      <c r="D1169" s="269">
        <v>0</v>
      </c>
      <c r="E1169" s="270" t="str">
        <f t="shared" si="53"/>
        <v/>
      </c>
      <c r="F1169" s="241" t="str">
        <f t="shared" si="51"/>
        <v>否</v>
      </c>
      <c r="G1169" s="132" t="str">
        <f t="shared" si="52"/>
        <v>项</v>
      </c>
    </row>
    <row r="1170" spans="1:7" ht="36" customHeight="1">
      <c r="A1170" s="380" t="s">
        <v>2108</v>
      </c>
      <c r="B1170" s="267" t="s">
        <v>2109</v>
      </c>
      <c r="C1170" s="269"/>
      <c r="D1170" s="269"/>
      <c r="E1170" s="270"/>
      <c r="F1170" s="241" t="str">
        <f t="shared" si="51"/>
        <v>否</v>
      </c>
      <c r="G1170" s="132" t="str">
        <f t="shared" si="52"/>
        <v>项</v>
      </c>
    </row>
    <row r="1171" spans="1:7" ht="36" customHeight="1">
      <c r="A1171" s="380" t="s">
        <v>2110</v>
      </c>
      <c r="B1171" s="267" t="s">
        <v>2111</v>
      </c>
      <c r="C1171" s="269"/>
      <c r="D1171" s="269"/>
      <c r="E1171" s="270"/>
      <c r="F1171" s="241" t="str">
        <f t="shared" si="51"/>
        <v>否</v>
      </c>
      <c r="G1171" s="132" t="str">
        <f t="shared" si="52"/>
        <v>项</v>
      </c>
    </row>
    <row r="1172" spans="1:7" ht="36" customHeight="1">
      <c r="A1172" s="380" t="s">
        <v>2112</v>
      </c>
      <c r="B1172" s="267" t="s">
        <v>2113</v>
      </c>
      <c r="C1172" s="269"/>
      <c r="D1172" s="269">
        <v>0</v>
      </c>
      <c r="E1172" s="270" t="str">
        <f t="shared" si="53"/>
        <v/>
      </c>
      <c r="F1172" s="241" t="str">
        <f t="shared" si="51"/>
        <v>否</v>
      </c>
      <c r="G1172" s="132" t="str">
        <f t="shared" si="52"/>
        <v>项</v>
      </c>
    </row>
    <row r="1173" spans="1:7" ht="36" customHeight="1">
      <c r="A1173" s="380" t="s">
        <v>2114</v>
      </c>
      <c r="B1173" s="267" t="s">
        <v>2115</v>
      </c>
      <c r="C1173" s="269"/>
      <c r="D1173" s="269">
        <v>0</v>
      </c>
      <c r="E1173" s="270" t="str">
        <f t="shared" si="53"/>
        <v/>
      </c>
      <c r="F1173" s="241" t="str">
        <f t="shared" si="51"/>
        <v>否</v>
      </c>
      <c r="G1173" s="132" t="str">
        <f t="shared" si="52"/>
        <v>项</v>
      </c>
    </row>
    <row r="1174" spans="1:7" ht="36" customHeight="1">
      <c r="A1174" s="380" t="s">
        <v>2116</v>
      </c>
      <c r="B1174" s="267" t="s">
        <v>2117</v>
      </c>
      <c r="C1174" s="269"/>
      <c r="D1174" s="269">
        <v>0</v>
      </c>
      <c r="E1174" s="270" t="str">
        <f t="shared" si="53"/>
        <v/>
      </c>
      <c r="F1174" s="241" t="str">
        <f t="shared" si="51"/>
        <v>否</v>
      </c>
      <c r="G1174" s="132" t="str">
        <f t="shared" si="52"/>
        <v>项</v>
      </c>
    </row>
    <row r="1175" spans="1:7" ht="36" customHeight="1">
      <c r="A1175" s="380" t="s">
        <v>2118</v>
      </c>
      <c r="B1175" s="267" t="s">
        <v>2119</v>
      </c>
      <c r="C1175" s="269"/>
      <c r="D1175" s="269">
        <v>0</v>
      </c>
      <c r="E1175" s="270" t="str">
        <f t="shared" si="53"/>
        <v/>
      </c>
      <c r="F1175" s="241" t="str">
        <f t="shared" si="51"/>
        <v>否</v>
      </c>
      <c r="G1175" s="132" t="str">
        <f t="shared" si="52"/>
        <v>项</v>
      </c>
    </row>
    <row r="1176" spans="1:7" ht="36" customHeight="1">
      <c r="A1176" s="380" t="s">
        <v>2120</v>
      </c>
      <c r="B1176" s="267" t="s">
        <v>2121</v>
      </c>
      <c r="C1176" s="269"/>
      <c r="D1176" s="269">
        <v>0</v>
      </c>
      <c r="E1176" s="270" t="str">
        <f t="shared" si="53"/>
        <v/>
      </c>
      <c r="F1176" s="241" t="str">
        <f t="shared" si="51"/>
        <v>否</v>
      </c>
      <c r="G1176" s="132" t="str">
        <f t="shared" si="52"/>
        <v>项</v>
      </c>
    </row>
    <row r="1177" spans="1:7" ht="36" customHeight="1">
      <c r="A1177" s="380" t="s">
        <v>2122</v>
      </c>
      <c r="B1177" s="267" t="s">
        <v>2123</v>
      </c>
      <c r="C1177" s="269"/>
      <c r="D1177" s="269">
        <v>0</v>
      </c>
      <c r="E1177" s="270" t="str">
        <f t="shared" si="53"/>
        <v/>
      </c>
      <c r="F1177" s="241" t="str">
        <f t="shared" si="51"/>
        <v>否</v>
      </c>
      <c r="G1177" s="132" t="str">
        <f t="shared" si="52"/>
        <v>项</v>
      </c>
    </row>
    <row r="1178" spans="1:7" ht="36" customHeight="1">
      <c r="A1178" s="380" t="s">
        <v>2124</v>
      </c>
      <c r="B1178" s="267" t="s">
        <v>2125</v>
      </c>
      <c r="C1178" s="269"/>
      <c r="D1178" s="269">
        <v>0</v>
      </c>
      <c r="E1178" s="270" t="str">
        <f t="shared" si="53"/>
        <v/>
      </c>
      <c r="F1178" s="241" t="str">
        <f t="shared" si="51"/>
        <v>否</v>
      </c>
      <c r="G1178" s="132" t="str">
        <f t="shared" si="52"/>
        <v>项</v>
      </c>
    </row>
    <row r="1179" spans="1:7" ht="36" customHeight="1">
      <c r="A1179" s="380" t="s">
        <v>2126</v>
      </c>
      <c r="B1179" s="267" t="s">
        <v>2127</v>
      </c>
      <c r="C1179" s="269"/>
      <c r="D1179" s="269">
        <v>0</v>
      </c>
      <c r="E1179" s="270" t="str">
        <f t="shared" si="53"/>
        <v/>
      </c>
      <c r="F1179" s="241" t="str">
        <f t="shared" si="51"/>
        <v>否</v>
      </c>
      <c r="G1179" s="132" t="str">
        <f t="shared" si="52"/>
        <v>项</v>
      </c>
    </row>
    <row r="1180" spans="1:7" ht="36" customHeight="1">
      <c r="A1180" s="380" t="s">
        <v>2128</v>
      </c>
      <c r="B1180" s="267" t="s">
        <v>2129</v>
      </c>
      <c r="C1180" s="269"/>
      <c r="D1180" s="269"/>
      <c r="E1180" s="270"/>
      <c r="F1180" s="241" t="str">
        <f t="shared" si="51"/>
        <v>否</v>
      </c>
      <c r="G1180" s="132" t="str">
        <f t="shared" si="52"/>
        <v>项</v>
      </c>
    </row>
    <row r="1181" spans="1:7" ht="36" customHeight="1">
      <c r="A1181" s="380" t="s">
        <v>2130</v>
      </c>
      <c r="B1181" s="267" t="s">
        <v>156</v>
      </c>
      <c r="C1181" s="269"/>
      <c r="D1181" s="269"/>
      <c r="E1181" s="270"/>
      <c r="F1181" s="241" t="str">
        <f t="shared" si="51"/>
        <v>否</v>
      </c>
      <c r="G1181" s="132" t="str">
        <f t="shared" si="52"/>
        <v>项</v>
      </c>
    </row>
    <row r="1182" spans="1:7" ht="36" customHeight="1">
      <c r="A1182" s="380" t="s">
        <v>2131</v>
      </c>
      <c r="B1182" s="267" t="s">
        <v>2132</v>
      </c>
      <c r="C1182" s="269"/>
      <c r="D1182" s="269"/>
      <c r="E1182" s="270"/>
      <c r="F1182" s="241" t="str">
        <f t="shared" si="51"/>
        <v>否</v>
      </c>
      <c r="G1182" s="132" t="str">
        <f t="shared" si="52"/>
        <v>项</v>
      </c>
    </row>
    <row r="1183" spans="1:7" ht="36" customHeight="1">
      <c r="A1183" s="379" t="s">
        <v>2133</v>
      </c>
      <c r="B1183" s="263" t="s">
        <v>2134</v>
      </c>
      <c r="C1183" s="273"/>
      <c r="D1183" s="273"/>
      <c r="E1183" s="274"/>
      <c r="F1183" s="241" t="str">
        <f t="shared" si="51"/>
        <v>否</v>
      </c>
      <c r="G1183" s="132" t="str">
        <f t="shared" si="52"/>
        <v>款</v>
      </c>
    </row>
    <row r="1184" spans="1:7" ht="36" customHeight="1">
      <c r="A1184" s="380" t="s">
        <v>2135</v>
      </c>
      <c r="B1184" s="267" t="s">
        <v>138</v>
      </c>
      <c r="C1184" s="269"/>
      <c r="D1184" s="269">
        <v>0</v>
      </c>
      <c r="E1184" s="270" t="str">
        <f t="shared" si="53"/>
        <v/>
      </c>
      <c r="F1184" s="241" t="str">
        <f t="shared" si="51"/>
        <v>否</v>
      </c>
      <c r="G1184" s="132" t="str">
        <f t="shared" si="52"/>
        <v>项</v>
      </c>
    </row>
    <row r="1185" spans="1:7" ht="36" customHeight="1">
      <c r="A1185" s="380" t="s">
        <v>2136</v>
      </c>
      <c r="B1185" s="267" t="s">
        <v>140</v>
      </c>
      <c r="C1185" s="269"/>
      <c r="D1185" s="269">
        <v>0</v>
      </c>
      <c r="E1185" s="270" t="str">
        <f t="shared" si="53"/>
        <v/>
      </c>
      <c r="F1185" s="241" t="str">
        <f t="shared" si="51"/>
        <v>否</v>
      </c>
      <c r="G1185" s="132" t="str">
        <f t="shared" si="52"/>
        <v>项</v>
      </c>
    </row>
    <row r="1186" spans="1:7" ht="36" customHeight="1">
      <c r="A1186" s="380" t="s">
        <v>2137</v>
      </c>
      <c r="B1186" s="267" t="s">
        <v>142</v>
      </c>
      <c r="C1186" s="269"/>
      <c r="D1186" s="269">
        <v>0</v>
      </c>
      <c r="E1186" s="270" t="str">
        <f t="shared" si="53"/>
        <v/>
      </c>
      <c r="F1186" s="241" t="str">
        <f t="shared" si="51"/>
        <v>否</v>
      </c>
      <c r="G1186" s="132" t="str">
        <f t="shared" si="52"/>
        <v>项</v>
      </c>
    </row>
    <row r="1187" spans="1:7" ht="36" customHeight="1">
      <c r="A1187" s="380" t="s">
        <v>2138</v>
      </c>
      <c r="B1187" s="267" t="s">
        <v>2139</v>
      </c>
      <c r="C1187" s="269"/>
      <c r="D1187" s="269">
        <v>0</v>
      </c>
      <c r="E1187" s="270" t="str">
        <f t="shared" si="53"/>
        <v/>
      </c>
      <c r="F1187" s="241" t="str">
        <f t="shared" si="51"/>
        <v>否</v>
      </c>
      <c r="G1187" s="132" t="str">
        <f t="shared" si="52"/>
        <v>项</v>
      </c>
    </row>
    <row r="1188" spans="1:7" ht="36" customHeight="1">
      <c r="A1188" s="380" t="s">
        <v>2140</v>
      </c>
      <c r="B1188" s="267" t="s">
        <v>2141</v>
      </c>
      <c r="C1188" s="269"/>
      <c r="D1188" s="269"/>
      <c r="E1188" s="270"/>
      <c r="F1188" s="241" t="str">
        <f t="shared" si="51"/>
        <v>否</v>
      </c>
      <c r="G1188" s="132" t="str">
        <f t="shared" si="52"/>
        <v>项</v>
      </c>
    </row>
    <row r="1189" spans="1:7" ht="36" customHeight="1">
      <c r="A1189" s="380" t="s">
        <v>2142</v>
      </c>
      <c r="B1189" s="267" t="s">
        <v>2143</v>
      </c>
      <c r="C1189" s="269"/>
      <c r="D1189" s="269"/>
      <c r="E1189" s="270"/>
      <c r="F1189" s="241" t="str">
        <f t="shared" si="51"/>
        <v>否</v>
      </c>
      <c r="G1189" s="132" t="str">
        <f t="shared" si="52"/>
        <v>项</v>
      </c>
    </row>
    <row r="1190" spans="1:7" ht="36" customHeight="1">
      <c r="A1190" s="380" t="s">
        <v>2144</v>
      </c>
      <c r="B1190" s="267" t="s">
        <v>2145</v>
      </c>
      <c r="C1190" s="269"/>
      <c r="D1190" s="269"/>
      <c r="E1190" s="270"/>
      <c r="F1190" s="241" t="str">
        <f t="shared" si="51"/>
        <v>否</v>
      </c>
      <c r="G1190" s="132" t="str">
        <f t="shared" si="52"/>
        <v>项</v>
      </c>
    </row>
    <row r="1191" spans="1:7" ht="36" customHeight="1">
      <c r="A1191" s="380" t="s">
        <v>2146</v>
      </c>
      <c r="B1191" s="267" t="s">
        <v>2147</v>
      </c>
      <c r="C1191" s="269"/>
      <c r="D1191" s="269"/>
      <c r="E1191" s="270"/>
      <c r="F1191" s="241" t="str">
        <f t="shared" si="51"/>
        <v>否</v>
      </c>
      <c r="G1191" s="132" t="str">
        <f t="shared" si="52"/>
        <v>项</v>
      </c>
    </row>
    <row r="1192" spans="1:7" ht="36" customHeight="1">
      <c r="A1192" s="380" t="s">
        <v>2148</v>
      </c>
      <c r="B1192" s="267" t="s">
        <v>2149</v>
      </c>
      <c r="C1192" s="269"/>
      <c r="D1192" s="269">
        <v>0</v>
      </c>
      <c r="E1192" s="270" t="str">
        <f t="shared" si="53"/>
        <v/>
      </c>
      <c r="F1192" s="241" t="str">
        <f t="shared" si="51"/>
        <v>否</v>
      </c>
      <c r="G1192" s="132" t="str">
        <f t="shared" si="52"/>
        <v>项</v>
      </c>
    </row>
    <row r="1193" spans="1:7" ht="36" customHeight="1">
      <c r="A1193" s="380" t="s">
        <v>2150</v>
      </c>
      <c r="B1193" s="267" t="s">
        <v>2151</v>
      </c>
      <c r="C1193" s="269"/>
      <c r="D1193" s="269">
        <v>0</v>
      </c>
      <c r="E1193" s="270" t="str">
        <f t="shared" si="53"/>
        <v/>
      </c>
      <c r="F1193" s="241" t="str">
        <f t="shared" si="51"/>
        <v>否</v>
      </c>
      <c r="G1193" s="132" t="str">
        <f t="shared" si="52"/>
        <v>项</v>
      </c>
    </row>
    <row r="1194" spans="1:7" ht="36" customHeight="1">
      <c r="A1194" s="380" t="s">
        <v>2152</v>
      </c>
      <c r="B1194" s="267" t="s">
        <v>2153</v>
      </c>
      <c r="C1194" s="269"/>
      <c r="D1194" s="269">
        <v>0</v>
      </c>
      <c r="E1194" s="270" t="str">
        <f t="shared" si="53"/>
        <v/>
      </c>
      <c r="F1194" s="241" t="str">
        <f t="shared" si="51"/>
        <v>否</v>
      </c>
      <c r="G1194" s="132" t="str">
        <f t="shared" si="52"/>
        <v>项</v>
      </c>
    </row>
    <row r="1195" spans="1:7" ht="36" customHeight="1">
      <c r="A1195" s="380" t="s">
        <v>2154</v>
      </c>
      <c r="B1195" s="267" t="s">
        <v>2155</v>
      </c>
      <c r="C1195" s="269"/>
      <c r="D1195" s="269">
        <v>0</v>
      </c>
      <c r="E1195" s="270" t="str">
        <f t="shared" si="53"/>
        <v/>
      </c>
      <c r="F1195" s="241" t="str">
        <f t="shared" si="51"/>
        <v>否</v>
      </c>
      <c r="G1195" s="132" t="str">
        <f t="shared" si="52"/>
        <v>项</v>
      </c>
    </row>
    <row r="1196" spans="1:7" ht="36" customHeight="1">
      <c r="A1196" s="380" t="s">
        <v>2156</v>
      </c>
      <c r="B1196" s="267" t="s">
        <v>2157</v>
      </c>
      <c r="C1196" s="269"/>
      <c r="D1196" s="269">
        <v>0</v>
      </c>
      <c r="E1196" s="270" t="str">
        <f t="shared" si="53"/>
        <v/>
      </c>
      <c r="F1196" s="241" t="str">
        <f t="shared" si="51"/>
        <v>否</v>
      </c>
      <c r="G1196" s="132" t="str">
        <f t="shared" si="52"/>
        <v>项</v>
      </c>
    </row>
    <row r="1197" spans="1:7" ht="36" customHeight="1">
      <c r="A1197" s="380" t="s">
        <v>2158</v>
      </c>
      <c r="B1197" s="267" t="s">
        <v>2159</v>
      </c>
      <c r="C1197" s="269"/>
      <c r="D1197" s="269">
        <v>0</v>
      </c>
      <c r="E1197" s="270" t="str">
        <f t="shared" si="53"/>
        <v/>
      </c>
      <c r="F1197" s="241" t="str">
        <f t="shared" si="51"/>
        <v>否</v>
      </c>
      <c r="G1197" s="132" t="str">
        <f t="shared" si="52"/>
        <v>项</v>
      </c>
    </row>
    <row r="1198" spans="1:7" ht="36" customHeight="1">
      <c r="A1198" s="379" t="s">
        <v>2160</v>
      </c>
      <c r="B1198" s="263" t="s">
        <v>2161</v>
      </c>
      <c r="C1198" s="273"/>
      <c r="D1198" s="273"/>
      <c r="E1198" s="274"/>
      <c r="F1198" s="241" t="str">
        <f t="shared" si="51"/>
        <v>否</v>
      </c>
      <c r="G1198" s="132" t="str">
        <f t="shared" si="52"/>
        <v>款</v>
      </c>
    </row>
    <row r="1199" spans="1:7" ht="36" customHeight="1">
      <c r="A1199" s="267">
        <v>2209999</v>
      </c>
      <c r="B1199" s="267" t="s">
        <v>2162</v>
      </c>
      <c r="C1199" s="269"/>
      <c r="D1199" s="269"/>
      <c r="E1199" s="270"/>
      <c r="F1199" s="241" t="str">
        <f t="shared" si="51"/>
        <v>否</v>
      </c>
      <c r="G1199" s="132" t="str">
        <f t="shared" si="52"/>
        <v>项</v>
      </c>
    </row>
    <row r="1200" spans="1:7" ht="36" customHeight="1">
      <c r="A1200" s="263" t="s">
        <v>2163</v>
      </c>
      <c r="B1200" s="385" t="s">
        <v>518</v>
      </c>
      <c r="C1200" s="383"/>
      <c r="D1200" s="383"/>
      <c r="E1200" s="274"/>
      <c r="F1200" s="241" t="str">
        <f t="shared" si="51"/>
        <v>否</v>
      </c>
      <c r="G1200" s="132" t="str">
        <f t="shared" si="52"/>
        <v>项</v>
      </c>
    </row>
    <row r="1201" spans="1:7" ht="36" customHeight="1">
      <c r="A1201" s="379" t="s">
        <v>104</v>
      </c>
      <c r="B1201" s="263" t="s">
        <v>105</v>
      </c>
      <c r="C1201" s="273"/>
      <c r="D1201" s="273"/>
      <c r="E1201" s="274"/>
      <c r="F1201" s="241" t="str">
        <f t="shared" si="51"/>
        <v>是</v>
      </c>
      <c r="G1201" s="132" t="str">
        <f t="shared" si="52"/>
        <v>类</v>
      </c>
    </row>
    <row r="1202" spans="1:7" ht="36" customHeight="1">
      <c r="A1202" s="379" t="s">
        <v>2164</v>
      </c>
      <c r="B1202" s="263" t="s">
        <v>2165</v>
      </c>
      <c r="C1202" s="273"/>
      <c r="D1202" s="273"/>
      <c r="E1202" s="274"/>
      <c r="F1202" s="241" t="str">
        <f t="shared" si="51"/>
        <v>否</v>
      </c>
      <c r="G1202" s="132" t="str">
        <f t="shared" si="52"/>
        <v>款</v>
      </c>
    </row>
    <row r="1203" spans="1:7" ht="36" customHeight="1">
      <c r="A1203" s="380" t="s">
        <v>2166</v>
      </c>
      <c r="B1203" s="267" t="s">
        <v>2167</v>
      </c>
      <c r="C1203" s="269"/>
      <c r="D1203" s="269">
        <v>0</v>
      </c>
      <c r="E1203" s="270" t="str">
        <f t="shared" si="53"/>
        <v/>
      </c>
      <c r="F1203" s="241" t="str">
        <f t="shared" si="51"/>
        <v>否</v>
      </c>
      <c r="G1203" s="132" t="str">
        <f t="shared" si="52"/>
        <v>项</v>
      </c>
    </row>
    <row r="1204" spans="1:7" ht="36" customHeight="1">
      <c r="A1204" s="380" t="s">
        <v>2168</v>
      </c>
      <c r="B1204" s="267" t="s">
        <v>2169</v>
      </c>
      <c r="C1204" s="269"/>
      <c r="D1204" s="269">
        <v>0</v>
      </c>
      <c r="E1204" s="270" t="str">
        <f t="shared" si="53"/>
        <v/>
      </c>
      <c r="F1204" s="241" t="str">
        <f t="shared" si="51"/>
        <v>否</v>
      </c>
      <c r="G1204" s="132" t="str">
        <f t="shared" si="52"/>
        <v>项</v>
      </c>
    </row>
    <row r="1205" spans="1:7" ht="36" customHeight="1">
      <c r="A1205" s="380" t="s">
        <v>2170</v>
      </c>
      <c r="B1205" s="267" t="s">
        <v>2171</v>
      </c>
      <c r="C1205" s="269"/>
      <c r="D1205" s="269">
        <v>0</v>
      </c>
      <c r="E1205" s="270" t="str">
        <f t="shared" si="53"/>
        <v/>
      </c>
      <c r="F1205" s="241" t="str">
        <f t="shared" si="51"/>
        <v>否</v>
      </c>
      <c r="G1205" s="132" t="str">
        <f t="shared" si="52"/>
        <v>项</v>
      </c>
    </row>
    <row r="1206" spans="1:7" ht="36" customHeight="1">
      <c r="A1206" s="380" t="s">
        <v>2172</v>
      </c>
      <c r="B1206" s="267" t="s">
        <v>2173</v>
      </c>
      <c r="C1206" s="269"/>
      <c r="D1206" s="269">
        <v>0</v>
      </c>
      <c r="E1206" s="270" t="str">
        <f t="shared" si="53"/>
        <v/>
      </c>
      <c r="F1206" s="241" t="str">
        <f t="shared" si="51"/>
        <v>否</v>
      </c>
      <c r="G1206" s="132" t="str">
        <f t="shared" si="52"/>
        <v>项</v>
      </c>
    </row>
    <row r="1207" spans="1:7" ht="36" customHeight="1">
      <c r="A1207" s="380" t="s">
        <v>2174</v>
      </c>
      <c r="B1207" s="267" t="s">
        <v>2175</v>
      </c>
      <c r="C1207" s="269"/>
      <c r="D1207" s="269"/>
      <c r="E1207" s="270"/>
      <c r="F1207" s="241" t="str">
        <f t="shared" si="51"/>
        <v>否</v>
      </c>
      <c r="G1207" s="132" t="str">
        <f t="shared" si="52"/>
        <v>项</v>
      </c>
    </row>
    <row r="1208" spans="1:7" ht="36" customHeight="1">
      <c r="A1208" s="380" t="s">
        <v>2176</v>
      </c>
      <c r="B1208" s="267" t="s">
        <v>2177</v>
      </c>
      <c r="C1208" s="269"/>
      <c r="D1208" s="269">
        <v>0</v>
      </c>
      <c r="E1208" s="270" t="str">
        <f t="shared" si="53"/>
        <v/>
      </c>
      <c r="F1208" s="241" t="str">
        <f t="shared" si="51"/>
        <v>否</v>
      </c>
      <c r="G1208" s="132" t="str">
        <f t="shared" si="52"/>
        <v>项</v>
      </c>
    </row>
    <row r="1209" spans="1:7" ht="36" customHeight="1">
      <c r="A1209" s="380" t="s">
        <v>2178</v>
      </c>
      <c r="B1209" s="267" t="s">
        <v>2179</v>
      </c>
      <c r="C1209" s="269"/>
      <c r="D1209" s="269">
        <v>0</v>
      </c>
      <c r="E1209" s="270" t="str">
        <f t="shared" si="53"/>
        <v/>
      </c>
      <c r="F1209" s="241" t="str">
        <f t="shared" si="51"/>
        <v>否</v>
      </c>
      <c r="G1209" s="132" t="str">
        <f t="shared" si="52"/>
        <v>项</v>
      </c>
    </row>
    <row r="1210" spans="1:7" ht="36" customHeight="1">
      <c r="A1210" s="380" t="s">
        <v>2180</v>
      </c>
      <c r="B1210" s="267" t="s">
        <v>2181</v>
      </c>
      <c r="C1210" s="269"/>
      <c r="D1210" s="269">
        <v>0</v>
      </c>
      <c r="E1210" s="270" t="str">
        <f t="shared" si="53"/>
        <v/>
      </c>
      <c r="F1210" s="241" t="str">
        <f t="shared" si="51"/>
        <v>否</v>
      </c>
      <c r="G1210" s="132" t="str">
        <f t="shared" si="52"/>
        <v>项</v>
      </c>
    </row>
    <row r="1211" spans="1:7" ht="36" customHeight="1">
      <c r="A1211" s="380" t="s">
        <v>2182</v>
      </c>
      <c r="B1211" s="267" t="s">
        <v>2183</v>
      </c>
      <c r="C1211" s="269"/>
      <c r="D1211" s="269">
        <v>0</v>
      </c>
      <c r="E1211" s="270" t="str">
        <f t="shared" si="53"/>
        <v/>
      </c>
      <c r="F1211" s="241" t="str">
        <f t="shared" si="51"/>
        <v>否</v>
      </c>
      <c r="G1211" s="132" t="str">
        <f t="shared" si="52"/>
        <v>项</v>
      </c>
    </row>
    <row r="1212" spans="1:7" ht="36" customHeight="1">
      <c r="A1212" s="380" t="s">
        <v>2184</v>
      </c>
      <c r="B1212" s="267" t="s">
        <v>2185</v>
      </c>
      <c r="C1212" s="269"/>
      <c r="D1212" s="269"/>
      <c r="E1212" s="270"/>
      <c r="F1212" s="241" t="str">
        <f t="shared" si="51"/>
        <v>否</v>
      </c>
      <c r="G1212" s="132" t="str">
        <f t="shared" si="52"/>
        <v>项</v>
      </c>
    </row>
    <row r="1213" spans="1:7" ht="36" customHeight="1">
      <c r="A1213" s="379" t="s">
        <v>2186</v>
      </c>
      <c r="B1213" s="263" t="s">
        <v>2187</v>
      </c>
      <c r="C1213" s="273"/>
      <c r="D1213" s="273"/>
      <c r="E1213" s="274"/>
      <c r="F1213" s="241" t="str">
        <f t="shared" si="51"/>
        <v>否</v>
      </c>
      <c r="G1213" s="132" t="str">
        <f t="shared" si="52"/>
        <v>款</v>
      </c>
    </row>
    <row r="1214" spans="1:7" ht="36" customHeight="1">
      <c r="A1214" s="380" t="s">
        <v>2188</v>
      </c>
      <c r="B1214" s="267" t="s">
        <v>2189</v>
      </c>
      <c r="C1214" s="269"/>
      <c r="D1214" s="269"/>
      <c r="E1214" s="270"/>
      <c r="F1214" s="241" t="str">
        <f t="shared" si="51"/>
        <v>否</v>
      </c>
      <c r="G1214" s="132" t="str">
        <f t="shared" si="52"/>
        <v>项</v>
      </c>
    </row>
    <row r="1215" spans="1:7" ht="36" customHeight="1">
      <c r="A1215" s="380" t="s">
        <v>2190</v>
      </c>
      <c r="B1215" s="267" t="s">
        <v>2191</v>
      </c>
      <c r="C1215" s="269"/>
      <c r="D1215" s="269">
        <v>0</v>
      </c>
      <c r="E1215" s="270" t="str">
        <f t="shared" si="53"/>
        <v/>
      </c>
      <c r="F1215" s="241" t="str">
        <f t="shared" si="51"/>
        <v>否</v>
      </c>
      <c r="G1215" s="132" t="str">
        <f t="shared" si="52"/>
        <v>项</v>
      </c>
    </row>
    <row r="1216" spans="1:7" ht="36" customHeight="1">
      <c r="A1216" s="380" t="s">
        <v>2192</v>
      </c>
      <c r="B1216" s="267" t="s">
        <v>2193</v>
      </c>
      <c r="C1216" s="269"/>
      <c r="D1216" s="269"/>
      <c r="E1216" s="270"/>
      <c r="F1216" s="241" t="str">
        <f t="shared" si="51"/>
        <v>否</v>
      </c>
      <c r="G1216" s="132" t="str">
        <f t="shared" si="52"/>
        <v>项</v>
      </c>
    </row>
    <row r="1217" spans="1:7" ht="36" customHeight="1">
      <c r="A1217" s="379" t="s">
        <v>2194</v>
      </c>
      <c r="B1217" s="263" t="s">
        <v>2195</v>
      </c>
      <c r="C1217" s="273"/>
      <c r="D1217" s="273"/>
      <c r="E1217" s="274"/>
      <c r="F1217" s="241" t="str">
        <f t="shared" si="51"/>
        <v>否</v>
      </c>
      <c r="G1217" s="132" t="str">
        <f t="shared" si="52"/>
        <v>款</v>
      </c>
    </row>
    <row r="1218" spans="1:7" ht="36" customHeight="1">
      <c r="A1218" s="380" t="s">
        <v>2196</v>
      </c>
      <c r="B1218" s="267" t="s">
        <v>2197</v>
      </c>
      <c r="C1218" s="269"/>
      <c r="D1218" s="269">
        <v>0</v>
      </c>
      <c r="E1218" s="270" t="str">
        <f t="shared" si="53"/>
        <v/>
      </c>
      <c r="F1218" s="241" t="str">
        <f t="shared" si="51"/>
        <v>否</v>
      </c>
      <c r="G1218" s="132" t="str">
        <f t="shared" si="52"/>
        <v>项</v>
      </c>
    </row>
    <row r="1219" spans="1:7" ht="36" customHeight="1">
      <c r="A1219" s="380" t="s">
        <v>2198</v>
      </c>
      <c r="B1219" s="267" t="s">
        <v>2199</v>
      </c>
      <c r="C1219" s="269"/>
      <c r="D1219" s="269"/>
      <c r="E1219" s="270"/>
      <c r="F1219" s="241" t="str">
        <f t="shared" si="51"/>
        <v>否</v>
      </c>
      <c r="G1219" s="132" t="str">
        <f t="shared" si="52"/>
        <v>项</v>
      </c>
    </row>
    <row r="1220" spans="1:7" ht="36" customHeight="1">
      <c r="A1220" s="380" t="s">
        <v>2200</v>
      </c>
      <c r="B1220" s="267" t="s">
        <v>2201</v>
      </c>
      <c r="C1220" s="269"/>
      <c r="D1220" s="269">
        <v>0</v>
      </c>
      <c r="E1220" s="270" t="str">
        <f t="shared" ref="E1220:E1279" si="54">IF(C1220&gt;0,D1220/C1220-1,IF(C1220&lt;0,-(D1220/C1220-1),""))</f>
        <v/>
      </c>
      <c r="F1220" s="241" t="str">
        <f t="shared" ref="F1220:F1283" si="55">IF(LEN(A1220)=3,"是",IF(B1220&lt;&gt;"",IF(SUM(C1220:D1220)&lt;&gt;0,"是","否"),"是"))</f>
        <v>否</v>
      </c>
      <c r="G1220" s="132" t="str">
        <f t="shared" ref="G1220:G1283" si="56">IF(LEN(A1220)=3,"类",IF(LEN(A1220)=5,"款","项"))</f>
        <v>项</v>
      </c>
    </row>
    <row r="1221" spans="1:7" ht="36" customHeight="1">
      <c r="A1221" s="384" t="s">
        <v>2202</v>
      </c>
      <c r="B1221" s="389" t="s">
        <v>518</v>
      </c>
      <c r="C1221" s="383"/>
      <c r="D1221" s="383"/>
      <c r="E1221" s="274"/>
      <c r="F1221" s="241" t="str">
        <f t="shared" si="55"/>
        <v>否</v>
      </c>
      <c r="G1221" s="132" t="str">
        <f t="shared" si="56"/>
        <v>项</v>
      </c>
    </row>
    <row r="1222" spans="1:7" ht="36" customHeight="1">
      <c r="A1222" s="379" t="s">
        <v>106</v>
      </c>
      <c r="B1222" s="263" t="s">
        <v>107</v>
      </c>
      <c r="C1222" s="273"/>
      <c r="D1222" s="273"/>
      <c r="E1222" s="274"/>
      <c r="F1222" s="241" t="str">
        <f t="shared" si="55"/>
        <v>是</v>
      </c>
      <c r="G1222" s="132" t="str">
        <f t="shared" si="56"/>
        <v>类</v>
      </c>
    </row>
    <row r="1223" spans="1:7" ht="36" customHeight="1">
      <c r="A1223" s="379" t="s">
        <v>2203</v>
      </c>
      <c r="B1223" s="263" t="s">
        <v>2204</v>
      </c>
      <c r="C1223" s="273"/>
      <c r="D1223" s="273"/>
      <c r="E1223" s="274"/>
      <c r="F1223" s="241" t="str">
        <f t="shared" si="55"/>
        <v>否</v>
      </c>
      <c r="G1223" s="132" t="str">
        <f t="shared" si="56"/>
        <v>款</v>
      </c>
    </row>
    <row r="1224" spans="1:7" ht="36" customHeight="1">
      <c r="A1224" s="380" t="s">
        <v>2205</v>
      </c>
      <c r="B1224" s="267" t="s">
        <v>138</v>
      </c>
      <c r="C1224" s="269"/>
      <c r="D1224" s="269"/>
      <c r="E1224" s="270"/>
      <c r="F1224" s="241" t="str">
        <f t="shared" si="55"/>
        <v>否</v>
      </c>
      <c r="G1224" s="132" t="str">
        <f t="shared" si="56"/>
        <v>项</v>
      </c>
    </row>
    <row r="1225" spans="1:7" ht="36" customHeight="1">
      <c r="A1225" s="380" t="s">
        <v>2206</v>
      </c>
      <c r="B1225" s="267" t="s">
        <v>140</v>
      </c>
      <c r="C1225" s="269"/>
      <c r="D1225" s="269">
        <v>0</v>
      </c>
      <c r="E1225" s="270" t="str">
        <f t="shared" si="54"/>
        <v/>
      </c>
      <c r="F1225" s="241" t="str">
        <f t="shared" si="55"/>
        <v>否</v>
      </c>
      <c r="G1225" s="132" t="str">
        <f t="shared" si="56"/>
        <v>项</v>
      </c>
    </row>
    <row r="1226" spans="1:7" ht="36" customHeight="1">
      <c r="A1226" s="380" t="s">
        <v>2207</v>
      </c>
      <c r="B1226" s="267" t="s">
        <v>142</v>
      </c>
      <c r="C1226" s="269"/>
      <c r="D1226" s="269"/>
      <c r="E1226" s="270"/>
      <c r="F1226" s="241" t="str">
        <f t="shared" si="55"/>
        <v>否</v>
      </c>
      <c r="G1226" s="132" t="str">
        <f t="shared" si="56"/>
        <v>项</v>
      </c>
    </row>
    <row r="1227" spans="1:7" ht="36" customHeight="1">
      <c r="A1227" s="380" t="s">
        <v>2208</v>
      </c>
      <c r="B1227" s="267" t="s">
        <v>2209</v>
      </c>
      <c r="C1227" s="269"/>
      <c r="D1227" s="269">
        <v>0</v>
      </c>
      <c r="E1227" s="270" t="str">
        <f t="shared" si="54"/>
        <v/>
      </c>
      <c r="F1227" s="241" t="str">
        <f t="shared" si="55"/>
        <v>否</v>
      </c>
      <c r="G1227" s="132" t="str">
        <f t="shared" si="56"/>
        <v>项</v>
      </c>
    </row>
    <row r="1228" spans="1:7" ht="36" customHeight="1">
      <c r="A1228" s="380" t="s">
        <v>2210</v>
      </c>
      <c r="B1228" s="267" t="s">
        <v>2211</v>
      </c>
      <c r="C1228" s="269"/>
      <c r="D1228" s="269">
        <v>0</v>
      </c>
      <c r="E1228" s="270" t="str">
        <f t="shared" si="54"/>
        <v/>
      </c>
      <c r="F1228" s="241" t="str">
        <f t="shared" si="55"/>
        <v>否</v>
      </c>
      <c r="G1228" s="132" t="str">
        <f t="shared" si="56"/>
        <v>项</v>
      </c>
    </row>
    <row r="1229" spans="1:7" ht="36" customHeight="1">
      <c r="A1229" s="380" t="s">
        <v>2212</v>
      </c>
      <c r="B1229" s="267" t="s">
        <v>2213</v>
      </c>
      <c r="C1229" s="269"/>
      <c r="D1229" s="269"/>
      <c r="E1229" s="270"/>
      <c r="F1229" s="241" t="str">
        <f t="shared" si="55"/>
        <v>否</v>
      </c>
      <c r="G1229" s="132" t="str">
        <f t="shared" si="56"/>
        <v>项</v>
      </c>
    </row>
    <row r="1230" spans="1:7" ht="36" customHeight="1">
      <c r="A1230" s="380" t="s">
        <v>2214</v>
      </c>
      <c r="B1230" s="267" t="s">
        <v>2215</v>
      </c>
      <c r="C1230" s="269"/>
      <c r="D1230" s="269">
        <v>0</v>
      </c>
      <c r="E1230" s="270" t="str">
        <f t="shared" si="54"/>
        <v/>
      </c>
      <c r="F1230" s="241" t="str">
        <f t="shared" si="55"/>
        <v>否</v>
      </c>
      <c r="G1230" s="132" t="str">
        <f t="shared" si="56"/>
        <v>项</v>
      </c>
    </row>
    <row r="1231" spans="1:7" ht="36" customHeight="1">
      <c r="A1231" s="380" t="s">
        <v>2216</v>
      </c>
      <c r="B1231" s="267" t="s">
        <v>2217</v>
      </c>
      <c r="C1231" s="269"/>
      <c r="D1231" s="269"/>
      <c r="E1231" s="270"/>
      <c r="F1231" s="241" t="str">
        <f t="shared" si="55"/>
        <v>否</v>
      </c>
      <c r="G1231" s="132" t="str">
        <f t="shared" si="56"/>
        <v>项</v>
      </c>
    </row>
    <row r="1232" spans="1:7" ht="36" customHeight="1">
      <c r="A1232" s="380" t="s">
        <v>2218</v>
      </c>
      <c r="B1232" s="267" t="s">
        <v>2219</v>
      </c>
      <c r="C1232" s="269"/>
      <c r="D1232" s="269">
        <v>0</v>
      </c>
      <c r="E1232" s="270" t="str">
        <f t="shared" si="54"/>
        <v/>
      </c>
      <c r="F1232" s="241" t="str">
        <f t="shared" si="55"/>
        <v>否</v>
      </c>
      <c r="G1232" s="132" t="str">
        <f t="shared" si="56"/>
        <v>项</v>
      </c>
    </row>
    <row r="1233" spans="1:7" ht="36" customHeight="1">
      <c r="A1233" s="380" t="s">
        <v>2220</v>
      </c>
      <c r="B1233" s="267" t="s">
        <v>2221</v>
      </c>
      <c r="C1233" s="269"/>
      <c r="D1233" s="269">
        <v>0</v>
      </c>
      <c r="E1233" s="270" t="str">
        <f t="shared" si="54"/>
        <v/>
      </c>
      <c r="F1233" s="241" t="str">
        <f t="shared" si="55"/>
        <v>否</v>
      </c>
      <c r="G1233" s="132" t="str">
        <f t="shared" si="56"/>
        <v>项</v>
      </c>
    </row>
    <row r="1234" spans="1:7" ht="36" customHeight="1">
      <c r="A1234" s="380" t="s">
        <v>2222</v>
      </c>
      <c r="B1234" s="267" t="s">
        <v>2223</v>
      </c>
      <c r="C1234" s="269"/>
      <c r="D1234" s="269"/>
      <c r="E1234" s="270"/>
      <c r="F1234" s="241" t="str">
        <f t="shared" si="55"/>
        <v>否</v>
      </c>
      <c r="G1234" s="132" t="str">
        <f t="shared" si="56"/>
        <v>项</v>
      </c>
    </row>
    <row r="1235" spans="1:7" ht="36" customHeight="1">
      <c r="A1235" s="380" t="s">
        <v>2224</v>
      </c>
      <c r="B1235" s="267" t="s">
        <v>2225</v>
      </c>
      <c r="C1235" s="269"/>
      <c r="D1235" s="269">
        <v>0</v>
      </c>
      <c r="E1235" s="270" t="str">
        <f t="shared" si="54"/>
        <v/>
      </c>
      <c r="F1235" s="241" t="str">
        <f t="shared" si="55"/>
        <v>否</v>
      </c>
      <c r="G1235" s="132" t="str">
        <f t="shared" si="56"/>
        <v>项</v>
      </c>
    </row>
    <row r="1236" spans="1:7" ht="36" customHeight="1">
      <c r="A1236" s="382">
        <v>2220119</v>
      </c>
      <c r="B1236" s="395" t="s">
        <v>2226</v>
      </c>
      <c r="C1236" s="269"/>
      <c r="D1236" s="269">
        <v>0</v>
      </c>
      <c r="E1236" s="270" t="str">
        <f t="shared" si="54"/>
        <v/>
      </c>
      <c r="F1236" s="241" t="str">
        <f t="shared" si="55"/>
        <v>否</v>
      </c>
      <c r="G1236" s="132" t="str">
        <f t="shared" si="56"/>
        <v>项</v>
      </c>
    </row>
    <row r="1237" spans="1:7" ht="36" customHeight="1">
      <c r="A1237" s="382">
        <v>2220120</v>
      </c>
      <c r="B1237" s="395" t="s">
        <v>2227</v>
      </c>
      <c r="C1237" s="269"/>
      <c r="D1237" s="269">
        <v>0</v>
      </c>
      <c r="E1237" s="270" t="str">
        <f t="shared" si="54"/>
        <v/>
      </c>
      <c r="F1237" s="241" t="str">
        <f t="shared" si="55"/>
        <v>否</v>
      </c>
      <c r="G1237" s="132" t="str">
        <f t="shared" si="56"/>
        <v>项</v>
      </c>
    </row>
    <row r="1238" spans="1:7" ht="36" customHeight="1">
      <c r="A1238" s="382">
        <v>2220121</v>
      </c>
      <c r="B1238" s="395" t="s">
        <v>2228</v>
      </c>
      <c r="C1238" s="269"/>
      <c r="D1238" s="269"/>
      <c r="E1238" s="270"/>
      <c r="F1238" s="241" t="str">
        <f t="shared" si="55"/>
        <v>否</v>
      </c>
      <c r="G1238" s="132" t="str">
        <f t="shared" si="56"/>
        <v>项</v>
      </c>
    </row>
    <row r="1239" spans="1:7" ht="36" customHeight="1">
      <c r="A1239" s="380" t="s">
        <v>2229</v>
      </c>
      <c r="B1239" s="267" t="s">
        <v>156</v>
      </c>
      <c r="C1239" s="269"/>
      <c r="D1239" s="269"/>
      <c r="E1239" s="270"/>
      <c r="F1239" s="241" t="str">
        <f t="shared" si="55"/>
        <v>否</v>
      </c>
      <c r="G1239" s="132" t="str">
        <f t="shared" si="56"/>
        <v>项</v>
      </c>
    </row>
    <row r="1240" spans="1:7" ht="36" customHeight="1">
      <c r="A1240" s="380" t="s">
        <v>2230</v>
      </c>
      <c r="B1240" s="267" t="s">
        <v>2231</v>
      </c>
      <c r="C1240" s="269"/>
      <c r="D1240" s="269"/>
      <c r="E1240" s="270"/>
      <c r="F1240" s="241" t="str">
        <f t="shared" si="55"/>
        <v>否</v>
      </c>
      <c r="G1240" s="132" t="str">
        <f t="shared" si="56"/>
        <v>项</v>
      </c>
    </row>
    <row r="1241" spans="1:7" ht="36" customHeight="1">
      <c r="A1241" s="379" t="s">
        <v>2232</v>
      </c>
      <c r="B1241" s="263" t="s">
        <v>2233</v>
      </c>
      <c r="C1241" s="273"/>
      <c r="D1241" s="273"/>
      <c r="E1241" s="274"/>
      <c r="F1241" s="241" t="str">
        <f t="shared" si="55"/>
        <v>否</v>
      </c>
      <c r="G1241" s="132" t="str">
        <f t="shared" si="56"/>
        <v>款</v>
      </c>
    </row>
    <row r="1242" spans="1:7" ht="36" customHeight="1">
      <c r="A1242" s="380" t="s">
        <v>2234</v>
      </c>
      <c r="B1242" s="267" t="s">
        <v>138</v>
      </c>
      <c r="C1242" s="269"/>
      <c r="D1242" s="269">
        <v>0</v>
      </c>
      <c r="E1242" s="270" t="str">
        <f t="shared" si="54"/>
        <v/>
      </c>
      <c r="F1242" s="241" t="str">
        <f t="shared" si="55"/>
        <v>否</v>
      </c>
      <c r="G1242" s="132" t="str">
        <f t="shared" si="56"/>
        <v>项</v>
      </c>
    </row>
    <row r="1243" spans="1:7" ht="36" customHeight="1">
      <c r="A1243" s="380" t="s">
        <v>2235</v>
      </c>
      <c r="B1243" s="267" t="s">
        <v>140</v>
      </c>
      <c r="C1243" s="269"/>
      <c r="D1243" s="269">
        <v>0</v>
      </c>
      <c r="E1243" s="270" t="str">
        <f t="shared" si="54"/>
        <v/>
      </c>
      <c r="F1243" s="241" t="str">
        <f t="shared" si="55"/>
        <v>否</v>
      </c>
      <c r="G1243" s="132" t="str">
        <f t="shared" si="56"/>
        <v>项</v>
      </c>
    </row>
    <row r="1244" spans="1:7" ht="36" customHeight="1">
      <c r="A1244" s="380" t="s">
        <v>2236</v>
      </c>
      <c r="B1244" s="267" t="s">
        <v>142</v>
      </c>
      <c r="C1244" s="269"/>
      <c r="D1244" s="269">
        <v>0</v>
      </c>
      <c r="E1244" s="270" t="str">
        <f t="shared" si="54"/>
        <v/>
      </c>
      <c r="F1244" s="241" t="str">
        <f t="shared" si="55"/>
        <v>否</v>
      </c>
      <c r="G1244" s="132" t="str">
        <f t="shared" si="56"/>
        <v>项</v>
      </c>
    </row>
    <row r="1245" spans="1:7" ht="36" customHeight="1">
      <c r="A1245" s="380" t="s">
        <v>2237</v>
      </c>
      <c r="B1245" s="267" t="s">
        <v>2238</v>
      </c>
      <c r="C1245" s="269"/>
      <c r="D1245" s="269">
        <v>0</v>
      </c>
      <c r="E1245" s="270" t="str">
        <f t="shared" si="54"/>
        <v/>
      </c>
      <c r="F1245" s="241" t="str">
        <f t="shared" si="55"/>
        <v>否</v>
      </c>
      <c r="G1245" s="132" t="str">
        <f t="shared" si="56"/>
        <v>项</v>
      </c>
    </row>
    <row r="1246" spans="1:7" ht="36" customHeight="1">
      <c r="A1246" s="380" t="s">
        <v>2239</v>
      </c>
      <c r="B1246" s="267" t="s">
        <v>2240</v>
      </c>
      <c r="C1246" s="269"/>
      <c r="D1246" s="269">
        <v>0</v>
      </c>
      <c r="E1246" s="270" t="str">
        <f t="shared" si="54"/>
        <v/>
      </c>
      <c r="F1246" s="241" t="str">
        <f t="shared" si="55"/>
        <v>否</v>
      </c>
      <c r="G1246" s="132" t="str">
        <f t="shared" si="56"/>
        <v>项</v>
      </c>
    </row>
    <row r="1247" spans="1:7" ht="36" customHeight="1">
      <c r="A1247" s="380" t="s">
        <v>2241</v>
      </c>
      <c r="B1247" s="267" t="s">
        <v>2242</v>
      </c>
      <c r="C1247" s="269"/>
      <c r="D1247" s="269">
        <v>0</v>
      </c>
      <c r="E1247" s="270" t="str">
        <f t="shared" si="54"/>
        <v/>
      </c>
      <c r="F1247" s="241" t="str">
        <f t="shared" si="55"/>
        <v>否</v>
      </c>
      <c r="G1247" s="132" t="str">
        <f t="shared" si="56"/>
        <v>项</v>
      </c>
    </row>
    <row r="1248" spans="1:7" ht="36" customHeight="1">
      <c r="A1248" s="380" t="s">
        <v>2243</v>
      </c>
      <c r="B1248" s="267" t="s">
        <v>2244</v>
      </c>
      <c r="C1248" s="269"/>
      <c r="D1248" s="269">
        <v>0</v>
      </c>
      <c r="E1248" s="270" t="str">
        <f t="shared" si="54"/>
        <v/>
      </c>
      <c r="F1248" s="241" t="str">
        <f t="shared" si="55"/>
        <v>否</v>
      </c>
      <c r="G1248" s="132" t="str">
        <f t="shared" si="56"/>
        <v>项</v>
      </c>
    </row>
    <row r="1249" spans="1:7" ht="36" customHeight="1">
      <c r="A1249" s="380" t="s">
        <v>2245</v>
      </c>
      <c r="B1249" s="267" t="s">
        <v>2246</v>
      </c>
      <c r="C1249" s="269"/>
      <c r="D1249" s="269">
        <v>0</v>
      </c>
      <c r="E1249" s="270" t="str">
        <f t="shared" si="54"/>
        <v/>
      </c>
      <c r="F1249" s="241" t="str">
        <f t="shared" si="55"/>
        <v>否</v>
      </c>
      <c r="G1249" s="132" t="str">
        <f t="shared" si="56"/>
        <v>项</v>
      </c>
    </row>
    <row r="1250" spans="1:7" ht="36" customHeight="1">
      <c r="A1250" s="380" t="s">
        <v>2247</v>
      </c>
      <c r="B1250" s="267" t="s">
        <v>2248</v>
      </c>
      <c r="C1250" s="269"/>
      <c r="D1250" s="269">
        <v>0</v>
      </c>
      <c r="E1250" s="270" t="str">
        <f t="shared" si="54"/>
        <v/>
      </c>
      <c r="F1250" s="241" t="str">
        <f t="shared" si="55"/>
        <v>否</v>
      </c>
      <c r="G1250" s="132" t="str">
        <f t="shared" si="56"/>
        <v>项</v>
      </c>
    </row>
    <row r="1251" spans="1:7" ht="36" customHeight="1">
      <c r="A1251" s="380" t="s">
        <v>2249</v>
      </c>
      <c r="B1251" s="267" t="s">
        <v>2250</v>
      </c>
      <c r="C1251" s="269"/>
      <c r="D1251" s="269">
        <v>0</v>
      </c>
      <c r="E1251" s="270" t="str">
        <f t="shared" si="54"/>
        <v/>
      </c>
      <c r="F1251" s="241" t="str">
        <f t="shared" si="55"/>
        <v>否</v>
      </c>
      <c r="G1251" s="132" t="str">
        <f t="shared" si="56"/>
        <v>项</v>
      </c>
    </row>
    <row r="1252" spans="1:7" ht="36" customHeight="1">
      <c r="A1252" s="380" t="s">
        <v>2251</v>
      </c>
      <c r="B1252" s="267" t="s">
        <v>2252</v>
      </c>
      <c r="C1252" s="269"/>
      <c r="D1252" s="269">
        <v>0</v>
      </c>
      <c r="E1252" s="270" t="str">
        <f t="shared" si="54"/>
        <v/>
      </c>
      <c r="F1252" s="241" t="str">
        <f t="shared" si="55"/>
        <v>否</v>
      </c>
      <c r="G1252" s="132" t="str">
        <f t="shared" si="56"/>
        <v>项</v>
      </c>
    </row>
    <row r="1253" spans="1:7" ht="36" customHeight="1">
      <c r="A1253" s="380" t="s">
        <v>2253</v>
      </c>
      <c r="B1253" s="267" t="s">
        <v>156</v>
      </c>
      <c r="C1253" s="269"/>
      <c r="D1253" s="269"/>
      <c r="E1253" s="270"/>
      <c r="F1253" s="241" t="str">
        <f t="shared" si="55"/>
        <v>否</v>
      </c>
      <c r="G1253" s="132" t="str">
        <f t="shared" si="56"/>
        <v>项</v>
      </c>
    </row>
    <row r="1254" spans="1:7" ht="36" customHeight="1">
      <c r="A1254" s="380" t="s">
        <v>2254</v>
      </c>
      <c r="B1254" s="267" t="s">
        <v>2255</v>
      </c>
      <c r="C1254" s="269"/>
      <c r="D1254" s="269"/>
      <c r="E1254" s="270"/>
      <c r="F1254" s="241" t="str">
        <f t="shared" si="55"/>
        <v>否</v>
      </c>
      <c r="G1254" s="132" t="str">
        <f t="shared" si="56"/>
        <v>项</v>
      </c>
    </row>
    <row r="1255" spans="1:7" ht="36" customHeight="1">
      <c r="A1255" s="379" t="s">
        <v>2256</v>
      </c>
      <c r="B1255" s="263" t="s">
        <v>2257</v>
      </c>
      <c r="C1255" s="273"/>
      <c r="D1255" s="273">
        <f>SUM(D1256:D1260)</f>
        <v>0</v>
      </c>
      <c r="E1255" s="274" t="str">
        <f t="shared" si="54"/>
        <v/>
      </c>
      <c r="F1255" s="241" t="str">
        <f t="shared" si="55"/>
        <v>否</v>
      </c>
      <c r="G1255" s="132" t="str">
        <f t="shared" si="56"/>
        <v>款</v>
      </c>
    </row>
    <row r="1256" spans="1:7" ht="36" customHeight="1">
      <c r="A1256" s="380" t="s">
        <v>2258</v>
      </c>
      <c r="B1256" s="267" t="s">
        <v>2259</v>
      </c>
      <c r="C1256" s="269"/>
      <c r="D1256" s="269">
        <v>0</v>
      </c>
      <c r="E1256" s="270" t="str">
        <f t="shared" si="54"/>
        <v/>
      </c>
      <c r="F1256" s="241" t="str">
        <f t="shared" si="55"/>
        <v>否</v>
      </c>
      <c r="G1256" s="132" t="str">
        <f t="shared" si="56"/>
        <v>项</v>
      </c>
    </row>
    <row r="1257" spans="1:7" ht="36" customHeight="1">
      <c r="A1257" s="380" t="s">
        <v>2260</v>
      </c>
      <c r="B1257" s="267" t="s">
        <v>2261</v>
      </c>
      <c r="C1257" s="269"/>
      <c r="D1257" s="269">
        <v>0</v>
      </c>
      <c r="E1257" s="270" t="str">
        <f t="shared" si="54"/>
        <v/>
      </c>
      <c r="F1257" s="241" t="str">
        <f t="shared" si="55"/>
        <v>否</v>
      </c>
      <c r="G1257" s="132" t="str">
        <f t="shared" si="56"/>
        <v>项</v>
      </c>
    </row>
    <row r="1258" spans="1:7" ht="36" customHeight="1">
      <c r="A1258" s="380" t="s">
        <v>2262</v>
      </c>
      <c r="B1258" s="267" t="s">
        <v>2263</v>
      </c>
      <c r="C1258" s="269"/>
      <c r="D1258" s="269">
        <v>0</v>
      </c>
      <c r="E1258" s="270" t="str">
        <f t="shared" si="54"/>
        <v/>
      </c>
      <c r="F1258" s="241" t="str">
        <f t="shared" si="55"/>
        <v>否</v>
      </c>
      <c r="G1258" s="132" t="str">
        <f t="shared" si="56"/>
        <v>项</v>
      </c>
    </row>
    <row r="1259" spans="1:7" ht="36" customHeight="1">
      <c r="A1259" s="382">
        <v>2220305</v>
      </c>
      <c r="B1259" s="395" t="s">
        <v>2264</v>
      </c>
      <c r="C1259" s="269"/>
      <c r="D1259" s="269">
        <v>0</v>
      </c>
      <c r="E1259" s="270" t="str">
        <f t="shared" si="54"/>
        <v/>
      </c>
      <c r="F1259" s="241" t="str">
        <f t="shared" si="55"/>
        <v>否</v>
      </c>
      <c r="G1259" s="132" t="str">
        <f t="shared" si="56"/>
        <v>项</v>
      </c>
    </row>
    <row r="1260" spans="1:7" ht="36" customHeight="1">
      <c r="A1260" s="380" t="s">
        <v>2265</v>
      </c>
      <c r="B1260" s="267" t="s">
        <v>2266</v>
      </c>
      <c r="C1260" s="269"/>
      <c r="D1260" s="269">
        <v>0</v>
      </c>
      <c r="E1260" s="270" t="str">
        <f t="shared" si="54"/>
        <v/>
      </c>
      <c r="F1260" s="241" t="str">
        <f t="shared" si="55"/>
        <v>否</v>
      </c>
      <c r="G1260" s="132" t="str">
        <f t="shared" si="56"/>
        <v>项</v>
      </c>
    </row>
    <row r="1261" spans="1:7" ht="36" customHeight="1">
      <c r="A1261" s="379" t="s">
        <v>2267</v>
      </c>
      <c r="B1261" s="263" t="s">
        <v>2268</v>
      </c>
      <c r="C1261" s="273"/>
      <c r="D1261" s="273">
        <f>SUM(D1262:D1266)</f>
        <v>0</v>
      </c>
      <c r="E1261" s="274" t="str">
        <f t="shared" si="54"/>
        <v/>
      </c>
      <c r="F1261" s="241" t="str">
        <f t="shared" si="55"/>
        <v>否</v>
      </c>
      <c r="G1261" s="132" t="str">
        <f t="shared" si="56"/>
        <v>款</v>
      </c>
    </row>
    <row r="1262" spans="1:7" ht="36" customHeight="1">
      <c r="A1262" s="380" t="s">
        <v>2269</v>
      </c>
      <c r="B1262" s="267" t="s">
        <v>2270</v>
      </c>
      <c r="C1262" s="269"/>
      <c r="D1262" s="269">
        <v>0</v>
      </c>
      <c r="E1262" s="270" t="str">
        <f t="shared" si="54"/>
        <v/>
      </c>
      <c r="F1262" s="241" t="str">
        <f t="shared" si="55"/>
        <v>否</v>
      </c>
      <c r="G1262" s="132" t="str">
        <f t="shared" si="56"/>
        <v>项</v>
      </c>
    </row>
    <row r="1263" spans="1:7" ht="36" customHeight="1">
      <c r="A1263" s="380" t="s">
        <v>2271</v>
      </c>
      <c r="B1263" s="267" t="s">
        <v>2272</v>
      </c>
      <c r="C1263" s="269"/>
      <c r="D1263" s="269">
        <v>0</v>
      </c>
      <c r="E1263" s="270" t="str">
        <f t="shared" si="54"/>
        <v/>
      </c>
      <c r="F1263" s="241" t="str">
        <f t="shared" si="55"/>
        <v>否</v>
      </c>
      <c r="G1263" s="132" t="str">
        <f t="shared" si="56"/>
        <v>项</v>
      </c>
    </row>
    <row r="1264" spans="1:7" ht="36" customHeight="1">
      <c r="A1264" s="380" t="s">
        <v>2273</v>
      </c>
      <c r="B1264" s="267" t="s">
        <v>2274</v>
      </c>
      <c r="C1264" s="269"/>
      <c r="D1264" s="269">
        <v>0</v>
      </c>
      <c r="E1264" s="270" t="str">
        <f t="shared" si="54"/>
        <v/>
      </c>
      <c r="F1264" s="241" t="str">
        <f t="shared" si="55"/>
        <v>否</v>
      </c>
      <c r="G1264" s="132" t="str">
        <f t="shared" si="56"/>
        <v>项</v>
      </c>
    </row>
    <row r="1265" spans="1:7" ht="36" customHeight="1">
      <c r="A1265" s="380" t="s">
        <v>2275</v>
      </c>
      <c r="B1265" s="267" t="s">
        <v>2276</v>
      </c>
      <c r="C1265" s="269"/>
      <c r="D1265" s="269">
        <v>0</v>
      </c>
      <c r="E1265" s="270" t="str">
        <f t="shared" si="54"/>
        <v/>
      </c>
      <c r="F1265" s="241" t="str">
        <f t="shared" si="55"/>
        <v>否</v>
      </c>
      <c r="G1265" s="132" t="str">
        <f t="shared" si="56"/>
        <v>项</v>
      </c>
    </row>
    <row r="1266" spans="1:7" ht="36" customHeight="1">
      <c r="A1266" s="380" t="s">
        <v>2277</v>
      </c>
      <c r="B1266" s="267" t="s">
        <v>2278</v>
      </c>
      <c r="C1266" s="269"/>
      <c r="D1266" s="269">
        <v>0</v>
      </c>
      <c r="E1266" s="270" t="str">
        <f t="shared" si="54"/>
        <v/>
      </c>
      <c r="F1266" s="241" t="str">
        <f t="shared" si="55"/>
        <v>否</v>
      </c>
      <c r="G1266" s="132" t="str">
        <f t="shared" si="56"/>
        <v>项</v>
      </c>
    </row>
    <row r="1267" spans="1:7" ht="36" customHeight="1">
      <c r="A1267" s="379" t="s">
        <v>2279</v>
      </c>
      <c r="B1267" s="263" t="s">
        <v>2280</v>
      </c>
      <c r="C1267" s="273"/>
      <c r="D1267" s="273"/>
      <c r="E1267" s="274"/>
      <c r="F1267" s="241" t="str">
        <f t="shared" si="55"/>
        <v>否</v>
      </c>
      <c r="G1267" s="132" t="str">
        <f t="shared" si="56"/>
        <v>款</v>
      </c>
    </row>
    <row r="1268" spans="1:7" ht="36" customHeight="1">
      <c r="A1268" s="380" t="s">
        <v>2281</v>
      </c>
      <c r="B1268" s="267" t="s">
        <v>2282</v>
      </c>
      <c r="C1268" s="269"/>
      <c r="D1268" s="269">
        <v>0</v>
      </c>
      <c r="E1268" s="270" t="str">
        <f t="shared" si="54"/>
        <v/>
      </c>
      <c r="F1268" s="241" t="str">
        <f t="shared" si="55"/>
        <v>否</v>
      </c>
      <c r="G1268" s="132" t="str">
        <f t="shared" si="56"/>
        <v>项</v>
      </c>
    </row>
    <row r="1269" spans="1:7" ht="36" customHeight="1">
      <c r="A1269" s="380" t="s">
        <v>2283</v>
      </c>
      <c r="B1269" s="267" t="s">
        <v>2284</v>
      </c>
      <c r="C1269" s="269"/>
      <c r="D1269" s="269">
        <v>0</v>
      </c>
      <c r="E1269" s="270" t="str">
        <f t="shared" si="54"/>
        <v/>
      </c>
      <c r="F1269" s="241" t="str">
        <f t="shared" si="55"/>
        <v>否</v>
      </c>
      <c r="G1269" s="132" t="str">
        <f t="shared" si="56"/>
        <v>项</v>
      </c>
    </row>
    <row r="1270" spans="1:7" ht="36" customHeight="1">
      <c r="A1270" s="380" t="s">
        <v>2285</v>
      </c>
      <c r="B1270" s="267" t="s">
        <v>2286</v>
      </c>
      <c r="C1270" s="269"/>
      <c r="D1270" s="269">
        <v>0</v>
      </c>
      <c r="E1270" s="270" t="str">
        <f t="shared" si="54"/>
        <v/>
      </c>
      <c r="F1270" s="241" t="str">
        <f t="shared" si="55"/>
        <v>否</v>
      </c>
      <c r="G1270" s="132" t="str">
        <f t="shared" si="56"/>
        <v>项</v>
      </c>
    </row>
    <row r="1271" spans="1:7" ht="36" customHeight="1">
      <c r="A1271" s="380" t="s">
        <v>2287</v>
      </c>
      <c r="B1271" s="267" t="s">
        <v>2288</v>
      </c>
      <c r="C1271" s="269"/>
      <c r="D1271" s="269">
        <v>0</v>
      </c>
      <c r="E1271" s="270" t="str">
        <f t="shared" si="54"/>
        <v/>
      </c>
      <c r="F1271" s="241" t="str">
        <f t="shared" si="55"/>
        <v>否</v>
      </c>
      <c r="G1271" s="132" t="str">
        <f t="shared" si="56"/>
        <v>项</v>
      </c>
    </row>
    <row r="1272" spans="1:7" ht="36" customHeight="1">
      <c r="A1272" s="380" t="s">
        <v>2289</v>
      </c>
      <c r="B1272" s="267" t="s">
        <v>2290</v>
      </c>
      <c r="C1272" s="269"/>
      <c r="D1272" s="269">
        <v>0</v>
      </c>
      <c r="E1272" s="270" t="str">
        <f t="shared" si="54"/>
        <v/>
      </c>
      <c r="F1272" s="241" t="str">
        <f t="shared" si="55"/>
        <v>否</v>
      </c>
      <c r="G1272" s="132" t="str">
        <f t="shared" si="56"/>
        <v>项</v>
      </c>
    </row>
    <row r="1273" spans="1:7" ht="36" customHeight="1">
      <c r="A1273" s="380" t="s">
        <v>2291</v>
      </c>
      <c r="B1273" s="267" t="s">
        <v>2292</v>
      </c>
      <c r="C1273" s="269"/>
      <c r="D1273" s="269">
        <v>0</v>
      </c>
      <c r="E1273" s="270" t="str">
        <f t="shared" si="54"/>
        <v/>
      </c>
      <c r="F1273" s="241" t="str">
        <f t="shared" si="55"/>
        <v>否</v>
      </c>
      <c r="G1273" s="132" t="str">
        <f t="shared" si="56"/>
        <v>项</v>
      </c>
    </row>
    <row r="1274" spans="1:7" ht="36" customHeight="1">
      <c r="A1274" s="380" t="s">
        <v>2293</v>
      </c>
      <c r="B1274" s="267" t="s">
        <v>2294</v>
      </c>
      <c r="C1274" s="269"/>
      <c r="D1274" s="269">
        <v>0</v>
      </c>
      <c r="E1274" s="270" t="str">
        <f t="shared" si="54"/>
        <v/>
      </c>
      <c r="F1274" s="241" t="str">
        <f t="shared" si="55"/>
        <v>否</v>
      </c>
      <c r="G1274" s="132" t="str">
        <f t="shared" si="56"/>
        <v>项</v>
      </c>
    </row>
    <row r="1275" spans="1:7" ht="36" customHeight="1">
      <c r="A1275" s="380" t="s">
        <v>2295</v>
      </c>
      <c r="B1275" s="267" t="s">
        <v>2296</v>
      </c>
      <c r="C1275" s="269"/>
      <c r="D1275" s="269"/>
      <c r="E1275" s="270"/>
      <c r="F1275" s="241" t="str">
        <f t="shared" si="55"/>
        <v>否</v>
      </c>
      <c r="G1275" s="132" t="str">
        <f t="shared" si="56"/>
        <v>项</v>
      </c>
    </row>
    <row r="1276" spans="1:7" ht="36" customHeight="1">
      <c r="A1276" s="380" t="s">
        <v>2297</v>
      </c>
      <c r="B1276" s="267" t="s">
        <v>2298</v>
      </c>
      <c r="C1276" s="269"/>
      <c r="D1276" s="269"/>
      <c r="E1276" s="270"/>
      <c r="F1276" s="241" t="str">
        <f t="shared" si="55"/>
        <v>否</v>
      </c>
      <c r="G1276" s="132" t="str">
        <f t="shared" si="56"/>
        <v>项</v>
      </c>
    </row>
    <row r="1277" spans="1:7" ht="36" customHeight="1">
      <c r="A1277" s="380" t="s">
        <v>2299</v>
      </c>
      <c r="B1277" s="267" t="s">
        <v>2300</v>
      </c>
      <c r="C1277" s="269"/>
      <c r="D1277" s="269">
        <v>0</v>
      </c>
      <c r="E1277" s="270" t="str">
        <f t="shared" si="54"/>
        <v/>
      </c>
      <c r="F1277" s="241" t="str">
        <f t="shared" si="55"/>
        <v>否</v>
      </c>
      <c r="G1277" s="132" t="str">
        <f t="shared" si="56"/>
        <v>项</v>
      </c>
    </row>
    <row r="1278" spans="1:7" ht="36" customHeight="1">
      <c r="A1278" s="267">
        <v>2220511</v>
      </c>
      <c r="B1278" s="267" t="s">
        <v>2301</v>
      </c>
      <c r="C1278" s="269"/>
      <c r="D1278" s="269">
        <v>0</v>
      </c>
      <c r="E1278" s="270" t="str">
        <f t="shared" si="54"/>
        <v/>
      </c>
      <c r="F1278" s="241" t="str">
        <f t="shared" si="55"/>
        <v>否</v>
      </c>
      <c r="G1278" s="132" t="str">
        <f t="shared" si="56"/>
        <v>项</v>
      </c>
    </row>
    <row r="1279" spans="1:7" ht="36" customHeight="1">
      <c r="A1279" s="380" t="s">
        <v>2302</v>
      </c>
      <c r="B1279" s="267" t="s">
        <v>2303</v>
      </c>
      <c r="C1279" s="269"/>
      <c r="D1279" s="269">
        <v>0</v>
      </c>
      <c r="E1279" s="270" t="str">
        <f t="shared" si="54"/>
        <v/>
      </c>
      <c r="F1279" s="241" t="str">
        <f t="shared" si="55"/>
        <v>否</v>
      </c>
      <c r="G1279" s="132" t="str">
        <f t="shared" si="56"/>
        <v>项</v>
      </c>
    </row>
    <row r="1280" spans="1:7" ht="36" customHeight="1">
      <c r="A1280" s="379" t="s">
        <v>2304</v>
      </c>
      <c r="B1280" s="385" t="s">
        <v>518</v>
      </c>
      <c r="C1280" s="393"/>
      <c r="D1280" s="393"/>
      <c r="E1280" s="274"/>
      <c r="F1280" s="241" t="str">
        <f t="shared" si="55"/>
        <v>否</v>
      </c>
      <c r="G1280" s="132" t="str">
        <f t="shared" si="56"/>
        <v>项</v>
      </c>
    </row>
    <row r="1281" spans="1:7" ht="36" customHeight="1">
      <c r="A1281" s="379" t="s">
        <v>108</v>
      </c>
      <c r="B1281" s="263" t="s">
        <v>109</v>
      </c>
      <c r="C1281" s="273"/>
      <c r="D1281" s="273"/>
      <c r="E1281" s="274"/>
      <c r="F1281" s="241" t="str">
        <f t="shared" si="55"/>
        <v>是</v>
      </c>
      <c r="G1281" s="132" t="str">
        <f t="shared" si="56"/>
        <v>类</v>
      </c>
    </row>
    <row r="1282" spans="1:7" ht="36" customHeight="1">
      <c r="A1282" s="379" t="s">
        <v>2305</v>
      </c>
      <c r="B1282" s="263" t="s">
        <v>2306</v>
      </c>
      <c r="C1282" s="273"/>
      <c r="D1282" s="273"/>
      <c r="E1282" s="274"/>
      <c r="F1282" s="241" t="str">
        <f t="shared" si="55"/>
        <v>否</v>
      </c>
      <c r="G1282" s="132" t="str">
        <f t="shared" si="56"/>
        <v>款</v>
      </c>
    </row>
    <row r="1283" spans="1:7" ht="36" customHeight="1">
      <c r="A1283" s="380" t="s">
        <v>2307</v>
      </c>
      <c r="B1283" s="267" t="s">
        <v>138</v>
      </c>
      <c r="C1283" s="269"/>
      <c r="D1283" s="269"/>
      <c r="E1283" s="270"/>
      <c r="F1283" s="241" t="str">
        <f t="shared" si="55"/>
        <v>否</v>
      </c>
      <c r="G1283" s="132" t="str">
        <f t="shared" si="56"/>
        <v>项</v>
      </c>
    </row>
    <row r="1284" spans="1:7" ht="36" customHeight="1">
      <c r="A1284" s="380" t="s">
        <v>2308</v>
      </c>
      <c r="B1284" s="267" t="s">
        <v>140</v>
      </c>
      <c r="C1284" s="269"/>
      <c r="D1284" s="269">
        <v>0</v>
      </c>
      <c r="E1284" s="270" t="str">
        <f t="shared" ref="E1284:E1346" si="57">IF(C1284&gt;0,D1284/C1284-1,IF(C1284&lt;0,-(D1284/C1284-1),""))</f>
        <v/>
      </c>
      <c r="F1284" s="241" t="str">
        <f t="shared" ref="F1284:F1347" si="58">IF(LEN(A1284)=3,"是",IF(B1284&lt;&gt;"",IF(SUM(C1284:D1284)&lt;&gt;0,"是","否"),"是"))</f>
        <v>否</v>
      </c>
      <c r="G1284" s="132" t="str">
        <f t="shared" ref="G1284:G1347" si="59">IF(LEN(A1284)=3,"类",IF(LEN(A1284)=5,"款","项"))</f>
        <v>项</v>
      </c>
    </row>
    <row r="1285" spans="1:7" ht="36" customHeight="1">
      <c r="A1285" s="380" t="s">
        <v>2309</v>
      </c>
      <c r="B1285" s="267" t="s">
        <v>142</v>
      </c>
      <c r="C1285" s="269"/>
      <c r="D1285" s="269">
        <v>0</v>
      </c>
      <c r="E1285" s="270" t="str">
        <f t="shared" si="57"/>
        <v/>
      </c>
      <c r="F1285" s="241" t="str">
        <f t="shared" si="58"/>
        <v>否</v>
      </c>
      <c r="G1285" s="132" t="str">
        <f t="shared" si="59"/>
        <v>项</v>
      </c>
    </row>
    <row r="1286" spans="1:7" ht="36" customHeight="1">
      <c r="A1286" s="380" t="s">
        <v>2310</v>
      </c>
      <c r="B1286" s="267" t="s">
        <v>2311</v>
      </c>
      <c r="C1286" s="269"/>
      <c r="D1286" s="269">
        <v>0</v>
      </c>
      <c r="E1286" s="270" t="str">
        <f t="shared" si="57"/>
        <v/>
      </c>
      <c r="F1286" s="241" t="str">
        <f t="shared" si="58"/>
        <v>否</v>
      </c>
      <c r="G1286" s="132" t="str">
        <f t="shared" si="59"/>
        <v>项</v>
      </c>
    </row>
    <row r="1287" spans="1:7" ht="36" customHeight="1">
      <c r="A1287" s="380" t="s">
        <v>2312</v>
      </c>
      <c r="B1287" s="267" t="s">
        <v>2313</v>
      </c>
      <c r="C1287" s="269"/>
      <c r="D1287" s="269">
        <v>0</v>
      </c>
      <c r="E1287" s="270" t="str">
        <f t="shared" si="57"/>
        <v/>
      </c>
      <c r="F1287" s="241" t="str">
        <f t="shared" si="58"/>
        <v>否</v>
      </c>
      <c r="G1287" s="132" t="str">
        <f t="shared" si="59"/>
        <v>项</v>
      </c>
    </row>
    <row r="1288" spans="1:7" ht="36" customHeight="1">
      <c r="A1288" s="380" t="s">
        <v>2314</v>
      </c>
      <c r="B1288" s="267" t="s">
        <v>2315</v>
      </c>
      <c r="C1288" s="269"/>
      <c r="D1288" s="269">
        <v>0</v>
      </c>
      <c r="E1288" s="270" t="str">
        <f t="shared" si="57"/>
        <v/>
      </c>
      <c r="F1288" s="241" t="str">
        <f t="shared" si="58"/>
        <v>否</v>
      </c>
      <c r="G1288" s="132" t="str">
        <f t="shared" si="59"/>
        <v>项</v>
      </c>
    </row>
    <row r="1289" spans="1:7" ht="36" customHeight="1">
      <c r="A1289" s="380" t="s">
        <v>2316</v>
      </c>
      <c r="B1289" s="267" t="s">
        <v>2317</v>
      </c>
      <c r="C1289" s="269"/>
      <c r="D1289" s="269">
        <v>0</v>
      </c>
      <c r="E1289" s="270" t="str">
        <f t="shared" si="57"/>
        <v/>
      </c>
      <c r="F1289" s="241" t="str">
        <f t="shared" si="58"/>
        <v>否</v>
      </c>
      <c r="G1289" s="132" t="str">
        <f t="shared" si="59"/>
        <v>项</v>
      </c>
    </row>
    <row r="1290" spans="1:7" ht="36" customHeight="1">
      <c r="A1290" s="380" t="s">
        <v>2318</v>
      </c>
      <c r="B1290" s="267" t="s">
        <v>2319</v>
      </c>
      <c r="C1290" s="269"/>
      <c r="D1290" s="269">
        <v>0</v>
      </c>
      <c r="E1290" s="270" t="str">
        <f t="shared" si="57"/>
        <v/>
      </c>
      <c r="F1290" s="241" t="str">
        <f t="shared" si="58"/>
        <v>否</v>
      </c>
      <c r="G1290" s="132" t="str">
        <f t="shared" si="59"/>
        <v>项</v>
      </c>
    </row>
    <row r="1291" spans="1:7" ht="36" customHeight="1">
      <c r="A1291" s="380" t="s">
        <v>2320</v>
      </c>
      <c r="B1291" s="267" t="s">
        <v>2321</v>
      </c>
      <c r="C1291" s="269"/>
      <c r="D1291" s="269"/>
      <c r="E1291" s="270"/>
      <c r="F1291" s="241" t="str">
        <f t="shared" si="58"/>
        <v>否</v>
      </c>
      <c r="G1291" s="132" t="str">
        <f t="shared" si="59"/>
        <v>项</v>
      </c>
    </row>
    <row r="1292" spans="1:7" ht="36" customHeight="1">
      <c r="A1292" s="380" t="s">
        <v>2322</v>
      </c>
      <c r="B1292" s="267" t="s">
        <v>156</v>
      </c>
      <c r="C1292" s="269"/>
      <c r="D1292" s="269"/>
      <c r="E1292" s="270"/>
      <c r="F1292" s="241" t="str">
        <f t="shared" si="58"/>
        <v>否</v>
      </c>
      <c r="G1292" s="132" t="str">
        <f t="shared" si="59"/>
        <v>项</v>
      </c>
    </row>
    <row r="1293" spans="1:7" ht="36" customHeight="1">
      <c r="A1293" s="380" t="s">
        <v>2323</v>
      </c>
      <c r="B1293" s="267" t="s">
        <v>2324</v>
      </c>
      <c r="C1293" s="269"/>
      <c r="D1293" s="269">
        <v>0</v>
      </c>
      <c r="E1293" s="270" t="str">
        <f t="shared" si="57"/>
        <v/>
      </c>
      <c r="F1293" s="241" t="str">
        <f t="shared" si="58"/>
        <v>否</v>
      </c>
      <c r="G1293" s="132" t="str">
        <f t="shared" si="59"/>
        <v>项</v>
      </c>
    </row>
    <row r="1294" spans="1:7" ht="36" customHeight="1">
      <c r="A1294" s="379" t="s">
        <v>2325</v>
      </c>
      <c r="B1294" s="263" t="s">
        <v>2326</v>
      </c>
      <c r="C1294" s="273"/>
      <c r="D1294" s="273"/>
      <c r="E1294" s="274"/>
      <c r="F1294" s="241" t="str">
        <f t="shared" si="58"/>
        <v>否</v>
      </c>
      <c r="G1294" s="132" t="str">
        <f t="shared" si="59"/>
        <v>款</v>
      </c>
    </row>
    <row r="1295" spans="1:7" ht="36" customHeight="1">
      <c r="A1295" s="380" t="s">
        <v>2327</v>
      </c>
      <c r="B1295" s="267" t="s">
        <v>138</v>
      </c>
      <c r="C1295" s="269"/>
      <c r="D1295" s="269">
        <v>0</v>
      </c>
      <c r="E1295" s="270" t="str">
        <f t="shared" si="57"/>
        <v/>
      </c>
      <c r="F1295" s="241" t="str">
        <f t="shared" si="58"/>
        <v>否</v>
      </c>
      <c r="G1295" s="132" t="str">
        <f t="shared" si="59"/>
        <v>项</v>
      </c>
    </row>
    <row r="1296" spans="1:7" ht="36" customHeight="1">
      <c r="A1296" s="380" t="s">
        <v>2328</v>
      </c>
      <c r="B1296" s="267" t="s">
        <v>140</v>
      </c>
      <c r="C1296" s="269"/>
      <c r="D1296" s="269">
        <v>0</v>
      </c>
      <c r="E1296" s="270" t="str">
        <f t="shared" si="57"/>
        <v/>
      </c>
      <c r="F1296" s="241" t="str">
        <f t="shared" si="58"/>
        <v>否</v>
      </c>
      <c r="G1296" s="132" t="str">
        <f t="shared" si="59"/>
        <v>项</v>
      </c>
    </row>
    <row r="1297" spans="1:7" ht="36" customHeight="1">
      <c r="A1297" s="380" t="s">
        <v>2329</v>
      </c>
      <c r="B1297" s="267" t="s">
        <v>142</v>
      </c>
      <c r="C1297" s="269"/>
      <c r="D1297" s="269">
        <v>0</v>
      </c>
      <c r="E1297" s="270" t="str">
        <f t="shared" si="57"/>
        <v/>
      </c>
      <c r="F1297" s="241" t="str">
        <f t="shared" si="58"/>
        <v>否</v>
      </c>
      <c r="G1297" s="132" t="str">
        <f t="shared" si="59"/>
        <v>项</v>
      </c>
    </row>
    <row r="1298" spans="1:7" ht="36" customHeight="1">
      <c r="A1298" s="380" t="s">
        <v>2330</v>
      </c>
      <c r="B1298" s="267" t="s">
        <v>2331</v>
      </c>
      <c r="C1298" s="269"/>
      <c r="D1298" s="269"/>
      <c r="E1298" s="270"/>
      <c r="F1298" s="241" t="str">
        <f t="shared" si="58"/>
        <v>否</v>
      </c>
      <c r="G1298" s="132" t="str">
        <f t="shared" si="59"/>
        <v>项</v>
      </c>
    </row>
    <row r="1299" spans="1:7" ht="36" customHeight="1">
      <c r="A1299" s="380" t="s">
        <v>2332</v>
      </c>
      <c r="B1299" s="267" t="s">
        <v>2333</v>
      </c>
      <c r="C1299" s="269"/>
      <c r="D1299" s="269">
        <v>0</v>
      </c>
      <c r="E1299" s="270" t="str">
        <f t="shared" si="57"/>
        <v/>
      </c>
      <c r="F1299" s="241" t="str">
        <f t="shared" si="58"/>
        <v>否</v>
      </c>
      <c r="G1299" s="132" t="str">
        <f t="shared" si="59"/>
        <v>项</v>
      </c>
    </row>
    <row r="1300" spans="1:7" ht="36" customHeight="1">
      <c r="A1300" s="379" t="s">
        <v>2334</v>
      </c>
      <c r="B1300" s="263" t="s">
        <v>2335</v>
      </c>
      <c r="C1300" s="273"/>
      <c r="D1300" s="273"/>
      <c r="E1300" s="274"/>
      <c r="F1300" s="241" t="str">
        <f t="shared" si="58"/>
        <v>否</v>
      </c>
      <c r="G1300" s="132" t="str">
        <f t="shared" si="59"/>
        <v>款</v>
      </c>
    </row>
    <row r="1301" spans="1:7" ht="36" customHeight="1">
      <c r="A1301" s="380" t="s">
        <v>2336</v>
      </c>
      <c r="B1301" s="267" t="s">
        <v>138</v>
      </c>
      <c r="C1301" s="269"/>
      <c r="D1301" s="269"/>
      <c r="E1301" s="270"/>
      <c r="F1301" s="241" t="str">
        <f t="shared" si="58"/>
        <v>否</v>
      </c>
      <c r="G1301" s="132" t="str">
        <f t="shared" si="59"/>
        <v>项</v>
      </c>
    </row>
    <row r="1302" spans="1:7" ht="36" customHeight="1">
      <c r="A1302" s="380" t="s">
        <v>2337</v>
      </c>
      <c r="B1302" s="267" t="s">
        <v>140</v>
      </c>
      <c r="C1302" s="269"/>
      <c r="D1302" s="269">
        <v>0</v>
      </c>
      <c r="E1302" s="270" t="str">
        <f t="shared" si="57"/>
        <v/>
      </c>
      <c r="F1302" s="241" t="str">
        <f t="shared" si="58"/>
        <v>否</v>
      </c>
      <c r="G1302" s="132" t="str">
        <f t="shared" si="59"/>
        <v>项</v>
      </c>
    </row>
    <row r="1303" spans="1:7" ht="36" customHeight="1">
      <c r="A1303" s="380" t="s">
        <v>2338</v>
      </c>
      <c r="B1303" s="267" t="s">
        <v>142</v>
      </c>
      <c r="C1303" s="269"/>
      <c r="D1303" s="269">
        <v>0</v>
      </c>
      <c r="E1303" s="270" t="str">
        <f t="shared" si="57"/>
        <v/>
      </c>
      <c r="F1303" s="241" t="str">
        <f t="shared" si="58"/>
        <v>否</v>
      </c>
      <c r="G1303" s="132" t="str">
        <f t="shared" si="59"/>
        <v>项</v>
      </c>
    </row>
    <row r="1304" spans="1:7" ht="36" customHeight="1">
      <c r="A1304" s="380" t="s">
        <v>2339</v>
      </c>
      <c r="B1304" s="267" t="s">
        <v>2340</v>
      </c>
      <c r="C1304" s="269"/>
      <c r="D1304" s="269"/>
      <c r="E1304" s="270"/>
      <c r="F1304" s="241" t="str">
        <f t="shared" si="58"/>
        <v>否</v>
      </c>
      <c r="G1304" s="132" t="str">
        <f t="shared" si="59"/>
        <v>项</v>
      </c>
    </row>
    <row r="1305" spans="1:7" ht="36" customHeight="1">
      <c r="A1305" s="380" t="s">
        <v>2341</v>
      </c>
      <c r="B1305" s="267" t="s">
        <v>2342</v>
      </c>
      <c r="C1305" s="269"/>
      <c r="D1305" s="269"/>
      <c r="E1305" s="270"/>
      <c r="F1305" s="241" t="str">
        <f t="shared" si="58"/>
        <v>否</v>
      </c>
      <c r="G1305" s="132" t="str">
        <f t="shared" si="59"/>
        <v>项</v>
      </c>
    </row>
    <row r="1306" spans="1:7" ht="36" customHeight="1">
      <c r="A1306" s="379" t="s">
        <v>2343</v>
      </c>
      <c r="B1306" s="263" t="s">
        <v>2344</v>
      </c>
      <c r="C1306" s="273"/>
      <c r="D1306" s="273"/>
      <c r="E1306" s="274"/>
      <c r="F1306" s="241" t="str">
        <f t="shared" si="58"/>
        <v>否</v>
      </c>
      <c r="G1306" s="132" t="str">
        <f t="shared" si="59"/>
        <v>款</v>
      </c>
    </row>
    <row r="1307" spans="1:7" ht="36" customHeight="1">
      <c r="A1307" s="380" t="s">
        <v>2345</v>
      </c>
      <c r="B1307" s="267" t="s">
        <v>138</v>
      </c>
      <c r="C1307" s="269"/>
      <c r="D1307" s="269">
        <v>0</v>
      </c>
      <c r="E1307" s="270" t="str">
        <f t="shared" si="57"/>
        <v/>
      </c>
      <c r="F1307" s="241" t="str">
        <f t="shared" si="58"/>
        <v>否</v>
      </c>
      <c r="G1307" s="132" t="str">
        <f t="shared" si="59"/>
        <v>项</v>
      </c>
    </row>
    <row r="1308" spans="1:7" ht="36" customHeight="1">
      <c r="A1308" s="380" t="s">
        <v>2346</v>
      </c>
      <c r="B1308" s="267" t="s">
        <v>140</v>
      </c>
      <c r="C1308" s="269"/>
      <c r="D1308" s="269">
        <v>0</v>
      </c>
      <c r="E1308" s="270" t="str">
        <f t="shared" si="57"/>
        <v/>
      </c>
      <c r="F1308" s="241" t="str">
        <f t="shared" si="58"/>
        <v>否</v>
      </c>
      <c r="G1308" s="132" t="str">
        <f t="shared" si="59"/>
        <v>项</v>
      </c>
    </row>
    <row r="1309" spans="1:7" ht="36" customHeight="1">
      <c r="A1309" s="380" t="s">
        <v>2347</v>
      </c>
      <c r="B1309" s="267" t="s">
        <v>142</v>
      </c>
      <c r="C1309" s="269"/>
      <c r="D1309" s="269">
        <v>0</v>
      </c>
      <c r="E1309" s="270" t="str">
        <f t="shared" si="57"/>
        <v/>
      </c>
      <c r="F1309" s="241" t="str">
        <f t="shared" si="58"/>
        <v>否</v>
      </c>
      <c r="G1309" s="132" t="str">
        <f t="shared" si="59"/>
        <v>项</v>
      </c>
    </row>
    <row r="1310" spans="1:7" ht="36" customHeight="1">
      <c r="A1310" s="380" t="s">
        <v>2348</v>
      </c>
      <c r="B1310" s="267" t="s">
        <v>2349</v>
      </c>
      <c r="C1310" s="269"/>
      <c r="D1310" s="269"/>
      <c r="E1310" s="270"/>
      <c r="F1310" s="241" t="str">
        <f t="shared" si="58"/>
        <v>否</v>
      </c>
      <c r="G1310" s="132" t="str">
        <f t="shared" si="59"/>
        <v>项</v>
      </c>
    </row>
    <row r="1311" spans="1:7" ht="36" customHeight="1">
      <c r="A1311" s="380" t="s">
        <v>2350</v>
      </c>
      <c r="B1311" s="267" t="s">
        <v>2351</v>
      </c>
      <c r="C1311" s="269"/>
      <c r="D1311" s="269"/>
      <c r="E1311" s="270"/>
      <c r="F1311" s="241" t="str">
        <f t="shared" si="58"/>
        <v>否</v>
      </c>
      <c r="G1311" s="132" t="str">
        <f t="shared" si="59"/>
        <v>项</v>
      </c>
    </row>
    <row r="1312" spans="1:7" ht="36" customHeight="1">
      <c r="A1312" s="380" t="s">
        <v>2352</v>
      </c>
      <c r="B1312" s="267" t="s">
        <v>156</v>
      </c>
      <c r="C1312" s="269"/>
      <c r="D1312" s="269"/>
      <c r="E1312" s="270"/>
      <c r="F1312" s="241" t="str">
        <f t="shared" si="58"/>
        <v>否</v>
      </c>
      <c r="G1312" s="132" t="str">
        <f t="shared" si="59"/>
        <v>项</v>
      </c>
    </row>
    <row r="1313" spans="1:7" ht="36" customHeight="1">
      <c r="A1313" s="380" t="s">
        <v>2353</v>
      </c>
      <c r="B1313" s="267" t="s">
        <v>2354</v>
      </c>
      <c r="C1313" s="269"/>
      <c r="D1313" s="269">
        <v>0</v>
      </c>
      <c r="E1313" s="270" t="str">
        <f t="shared" si="57"/>
        <v/>
      </c>
      <c r="F1313" s="241" t="str">
        <f t="shared" si="58"/>
        <v>否</v>
      </c>
      <c r="G1313" s="132" t="str">
        <f t="shared" si="59"/>
        <v>项</v>
      </c>
    </row>
    <row r="1314" spans="1:7" ht="36" customHeight="1">
      <c r="A1314" s="379" t="s">
        <v>2355</v>
      </c>
      <c r="B1314" s="263" t="s">
        <v>2356</v>
      </c>
      <c r="C1314" s="273"/>
      <c r="D1314" s="273"/>
      <c r="E1314" s="274"/>
      <c r="F1314" s="241" t="str">
        <f t="shared" si="58"/>
        <v>否</v>
      </c>
      <c r="G1314" s="132" t="str">
        <f t="shared" si="59"/>
        <v>款</v>
      </c>
    </row>
    <row r="1315" spans="1:7" ht="36" customHeight="1">
      <c r="A1315" s="380" t="s">
        <v>2357</v>
      </c>
      <c r="B1315" s="267" t="s">
        <v>138</v>
      </c>
      <c r="C1315" s="269"/>
      <c r="D1315" s="269">
        <v>0</v>
      </c>
      <c r="E1315" s="270" t="str">
        <f t="shared" si="57"/>
        <v/>
      </c>
      <c r="F1315" s="241" t="str">
        <f t="shared" si="58"/>
        <v>否</v>
      </c>
      <c r="G1315" s="132" t="str">
        <f t="shared" si="59"/>
        <v>项</v>
      </c>
    </row>
    <row r="1316" spans="1:7" ht="36" customHeight="1">
      <c r="A1316" s="380" t="s">
        <v>2358</v>
      </c>
      <c r="B1316" s="267" t="s">
        <v>140</v>
      </c>
      <c r="C1316" s="269"/>
      <c r="D1316" s="269">
        <v>0</v>
      </c>
      <c r="E1316" s="270" t="str">
        <f t="shared" si="57"/>
        <v/>
      </c>
      <c r="F1316" s="241" t="str">
        <f t="shared" si="58"/>
        <v>否</v>
      </c>
      <c r="G1316" s="132" t="str">
        <f t="shared" si="59"/>
        <v>项</v>
      </c>
    </row>
    <row r="1317" spans="1:7" ht="36" customHeight="1">
      <c r="A1317" s="380" t="s">
        <v>2359</v>
      </c>
      <c r="B1317" s="267" t="s">
        <v>142</v>
      </c>
      <c r="C1317" s="269"/>
      <c r="D1317" s="269">
        <v>0</v>
      </c>
      <c r="E1317" s="270" t="str">
        <f t="shared" si="57"/>
        <v/>
      </c>
      <c r="F1317" s="241" t="str">
        <f t="shared" si="58"/>
        <v>否</v>
      </c>
      <c r="G1317" s="132" t="str">
        <f t="shared" si="59"/>
        <v>项</v>
      </c>
    </row>
    <row r="1318" spans="1:7" ht="36" customHeight="1">
      <c r="A1318" s="380" t="s">
        <v>2360</v>
      </c>
      <c r="B1318" s="267" t="s">
        <v>2361</v>
      </c>
      <c r="C1318" s="269"/>
      <c r="D1318" s="269"/>
      <c r="E1318" s="270"/>
      <c r="F1318" s="241" t="str">
        <f t="shared" si="58"/>
        <v>否</v>
      </c>
      <c r="G1318" s="132" t="str">
        <f t="shared" si="59"/>
        <v>项</v>
      </c>
    </row>
    <row r="1319" spans="1:7" ht="36" customHeight="1">
      <c r="A1319" s="380" t="s">
        <v>2362</v>
      </c>
      <c r="B1319" s="267" t="s">
        <v>2363</v>
      </c>
      <c r="C1319" s="269"/>
      <c r="D1319" s="269"/>
      <c r="E1319" s="270"/>
      <c r="F1319" s="241" t="str">
        <f t="shared" si="58"/>
        <v>否</v>
      </c>
      <c r="G1319" s="132" t="str">
        <f t="shared" si="59"/>
        <v>项</v>
      </c>
    </row>
    <row r="1320" spans="1:7" ht="36" customHeight="1">
      <c r="A1320" s="380" t="s">
        <v>2364</v>
      </c>
      <c r="B1320" s="267" t="s">
        <v>2365</v>
      </c>
      <c r="C1320" s="269"/>
      <c r="D1320" s="269"/>
      <c r="E1320" s="270"/>
      <c r="F1320" s="241" t="str">
        <f t="shared" si="58"/>
        <v>否</v>
      </c>
      <c r="G1320" s="132" t="str">
        <f t="shared" si="59"/>
        <v>项</v>
      </c>
    </row>
    <row r="1321" spans="1:7" ht="36" customHeight="1">
      <c r="A1321" s="380" t="s">
        <v>2366</v>
      </c>
      <c r="B1321" s="267" t="s">
        <v>2367</v>
      </c>
      <c r="C1321" s="269"/>
      <c r="D1321" s="269">
        <v>0</v>
      </c>
      <c r="E1321" s="270" t="str">
        <f t="shared" si="57"/>
        <v/>
      </c>
      <c r="F1321" s="241" t="str">
        <f t="shared" si="58"/>
        <v>否</v>
      </c>
      <c r="G1321" s="132" t="str">
        <f t="shared" si="59"/>
        <v>项</v>
      </c>
    </row>
    <row r="1322" spans="1:7" ht="36" customHeight="1">
      <c r="A1322" s="380" t="s">
        <v>2368</v>
      </c>
      <c r="B1322" s="267" t="s">
        <v>2369</v>
      </c>
      <c r="C1322" s="269"/>
      <c r="D1322" s="269">
        <v>0</v>
      </c>
      <c r="E1322" s="270" t="str">
        <f t="shared" si="57"/>
        <v/>
      </c>
      <c r="F1322" s="241" t="str">
        <f t="shared" si="58"/>
        <v>否</v>
      </c>
      <c r="G1322" s="132" t="str">
        <f t="shared" si="59"/>
        <v>项</v>
      </c>
    </row>
    <row r="1323" spans="1:7" ht="36" customHeight="1">
      <c r="A1323" s="380" t="s">
        <v>2370</v>
      </c>
      <c r="B1323" s="267" t="s">
        <v>2371</v>
      </c>
      <c r="C1323" s="269"/>
      <c r="D1323" s="269">
        <v>0</v>
      </c>
      <c r="E1323" s="270" t="str">
        <f t="shared" si="57"/>
        <v/>
      </c>
      <c r="F1323" s="241" t="str">
        <f t="shared" si="58"/>
        <v>否</v>
      </c>
      <c r="G1323" s="132" t="str">
        <f t="shared" si="59"/>
        <v>项</v>
      </c>
    </row>
    <row r="1324" spans="1:7" ht="36" customHeight="1">
      <c r="A1324" s="380" t="s">
        <v>2372</v>
      </c>
      <c r="B1324" s="267" t="s">
        <v>2373</v>
      </c>
      <c r="C1324" s="269"/>
      <c r="D1324" s="269">
        <v>0</v>
      </c>
      <c r="E1324" s="270" t="str">
        <f t="shared" si="57"/>
        <v/>
      </c>
      <c r="F1324" s="241" t="str">
        <f t="shared" si="58"/>
        <v>否</v>
      </c>
      <c r="G1324" s="132" t="str">
        <f t="shared" si="59"/>
        <v>项</v>
      </c>
    </row>
    <row r="1325" spans="1:7" ht="36" customHeight="1">
      <c r="A1325" s="380" t="s">
        <v>2374</v>
      </c>
      <c r="B1325" s="267" t="s">
        <v>2375</v>
      </c>
      <c r="C1325" s="269"/>
      <c r="D1325" s="269"/>
      <c r="E1325" s="270"/>
      <c r="F1325" s="241" t="str">
        <f t="shared" si="58"/>
        <v>否</v>
      </c>
      <c r="G1325" s="132" t="str">
        <f t="shared" si="59"/>
        <v>项</v>
      </c>
    </row>
    <row r="1326" spans="1:7" ht="36" customHeight="1">
      <c r="A1326" s="380" t="s">
        <v>2376</v>
      </c>
      <c r="B1326" s="267" t="s">
        <v>2377</v>
      </c>
      <c r="C1326" s="269"/>
      <c r="D1326" s="269"/>
      <c r="E1326" s="270"/>
      <c r="F1326" s="241" t="str">
        <f t="shared" si="58"/>
        <v>否</v>
      </c>
      <c r="G1326" s="132" t="str">
        <f t="shared" si="59"/>
        <v>项</v>
      </c>
    </row>
    <row r="1327" spans="1:7" ht="36" customHeight="1">
      <c r="A1327" s="379" t="s">
        <v>2378</v>
      </c>
      <c r="B1327" s="263" t="s">
        <v>2379</v>
      </c>
      <c r="C1327" s="273"/>
      <c r="D1327" s="273"/>
      <c r="E1327" s="274"/>
      <c r="F1327" s="241" t="str">
        <f t="shared" si="58"/>
        <v>否</v>
      </c>
      <c r="G1327" s="132" t="str">
        <f t="shared" si="59"/>
        <v>款</v>
      </c>
    </row>
    <row r="1328" spans="1:7" ht="36" customHeight="1">
      <c r="A1328" s="380" t="s">
        <v>2380</v>
      </c>
      <c r="B1328" s="267" t="s">
        <v>2381</v>
      </c>
      <c r="C1328" s="269"/>
      <c r="D1328" s="269"/>
      <c r="E1328" s="270"/>
      <c r="F1328" s="241" t="str">
        <f t="shared" si="58"/>
        <v>否</v>
      </c>
      <c r="G1328" s="132" t="str">
        <f t="shared" si="59"/>
        <v>项</v>
      </c>
    </row>
    <row r="1329" spans="1:7" ht="36" customHeight="1">
      <c r="A1329" s="380" t="s">
        <v>2382</v>
      </c>
      <c r="B1329" s="267" t="s">
        <v>2383</v>
      </c>
      <c r="C1329" s="269"/>
      <c r="D1329" s="269">
        <v>0</v>
      </c>
      <c r="E1329" s="270" t="str">
        <f t="shared" si="57"/>
        <v/>
      </c>
      <c r="F1329" s="241" t="str">
        <f t="shared" si="58"/>
        <v>否</v>
      </c>
      <c r="G1329" s="132" t="str">
        <f t="shared" si="59"/>
        <v>项</v>
      </c>
    </row>
    <row r="1330" spans="1:7" ht="36" customHeight="1">
      <c r="A1330" s="380" t="s">
        <v>2384</v>
      </c>
      <c r="B1330" s="267" t="s">
        <v>2385</v>
      </c>
      <c r="C1330" s="269"/>
      <c r="D1330" s="269"/>
      <c r="E1330" s="270"/>
      <c r="F1330" s="241" t="str">
        <f t="shared" si="58"/>
        <v>否</v>
      </c>
      <c r="G1330" s="132" t="str">
        <f t="shared" si="59"/>
        <v>项</v>
      </c>
    </row>
    <row r="1331" spans="1:7" ht="36" customHeight="1">
      <c r="A1331" s="379" t="s">
        <v>2386</v>
      </c>
      <c r="B1331" s="263" t="s">
        <v>2387</v>
      </c>
      <c r="C1331" s="273"/>
      <c r="D1331" s="273">
        <f>SUM(D1332:D1336)</f>
        <v>0</v>
      </c>
      <c r="E1331" s="274" t="str">
        <f t="shared" si="57"/>
        <v/>
      </c>
      <c r="F1331" s="241" t="str">
        <f t="shared" si="58"/>
        <v>否</v>
      </c>
      <c r="G1331" s="132" t="str">
        <f t="shared" si="59"/>
        <v>款</v>
      </c>
    </row>
    <row r="1332" spans="1:7" ht="36" customHeight="1">
      <c r="A1332" s="380" t="s">
        <v>2388</v>
      </c>
      <c r="B1332" s="267" t="s">
        <v>2389</v>
      </c>
      <c r="C1332" s="269"/>
      <c r="D1332" s="269">
        <v>0</v>
      </c>
      <c r="E1332" s="270" t="str">
        <f t="shared" si="57"/>
        <v/>
      </c>
      <c r="F1332" s="241" t="str">
        <f t="shared" si="58"/>
        <v>否</v>
      </c>
      <c r="G1332" s="132" t="str">
        <f t="shared" si="59"/>
        <v>项</v>
      </c>
    </row>
    <row r="1333" spans="1:7" ht="36" customHeight="1">
      <c r="A1333" s="380" t="s">
        <v>2390</v>
      </c>
      <c r="B1333" s="267" t="s">
        <v>2391</v>
      </c>
      <c r="C1333" s="269"/>
      <c r="D1333" s="269">
        <v>0</v>
      </c>
      <c r="E1333" s="270" t="str">
        <f t="shared" si="57"/>
        <v/>
      </c>
      <c r="F1333" s="241" t="str">
        <f t="shared" si="58"/>
        <v>否</v>
      </c>
      <c r="G1333" s="132" t="str">
        <f t="shared" si="59"/>
        <v>项</v>
      </c>
    </row>
    <row r="1334" spans="1:7" ht="36" customHeight="1">
      <c r="A1334" s="380" t="s">
        <v>2392</v>
      </c>
      <c r="B1334" s="267" t="s">
        <v>2393</v>
      </c>
      <c r="C1334" s="269"/>
      <c r="D1334" s="269">
        <v>0</v>
      </c>
      <c r="E1334" s="270" t="str">
        <f t="shared" si="57"/>
        <v/>
      </c>
      <c r="F1334" s="241" t="str">
        <f t="shared" si="58"/>
        <v>否</v>
      </c>
      <c r="G1334" s="132" t="str">
        <f t="shared" si="59"/>
        <v>项</v>
      </c>
    </row>
    <row r="1335" spans="1:7" ht="36" customHeight="1">
      <c r="A1335" s="380" t="s">
        <v>2394</v>
      </c>
      <c r="B1335" s="267" t="s">
        <v>2395</v>
      </c>
      <c r="C1335" s="269"/>
      <c r="D1335" s="269">
        <v>0</v>
      </c>
      <c r="E1335" s="270" t="str">
        <f t="shared" si="57"/>
        <v/>
      </c>
      <c r="F1335" s="241" t="str">
        <f t="shared" si="58"/>
        <v>否</v>
      </c>
      <c r="G1335" s="132" t="str">
        <f t="shared" si="59"/>
        <v>项</v>
      </c>
    </row>
    <row r="1336" spans="1:7" ht="36" customHeight="1">
      <c r="A1336" s="380" t="s">
        <v>2396</v>
      </c>
      <c r="B1336" s="267" t="s">
        <v>2397</v>
      </c>
      <c r="C1336" s="269"/>
      <c r="D1336" s="269">
        <v>0</v>
      </c>
      <c r="E1336" s="270" t="str">
        <f t="shared" si="57"/>
        <v/>
      </c>
      <c r="F1336" s="241" t="str">
        <f t="shared" si="58"/>
        <v>否</v>
      </c>
      <c r="G1336" s="132" t="str">
        <f t="shared" si="59"/>
        <v>项</v>
      </c>
    </row>
    <row r="1337" spans="1:7" ht="36" customHeight="1">
      <c r="A1337" s="379" t="s">
        <v>2398</v>
      </c>
      <c r="B1337" s="263" t="s">
        <v>2399</v>
      </c>
      <c r="C1337" s="273"/>
      <c r="D1337" s="273">
        <f>D1338</f>
        <v>0</v>
      </c>
      <c r="E1337" s="274" t="str">
        <f t="shared" si="57"/>
        <v/>
      </c>
      <c r="F1337" s="241" t="str">
        <f t="shared" si="58"/>
        <v>否</v>
      </c>
      <c r="G1337" s="132" t="str">
        <f t="shared" si="59"/>
        <v>款</v>
      </c>
    </row>
    <row r="1338" spans="1:7" ht="36" customHeight="1">
      <c r="A1338" s="267" t="s">
        <v>2400</v>
      </c>
      <c r="B1338" s="267" t="s">
        <v>2401</v>
      </c>
      <c r="C1338" s="269"/>
      <c r="D1338" s="269">
        <v>0</v>
      </c>
      <c r="E1338" s="270" t="str">
        <f t="shared" si="57"/>
        <v/>
      </c>
      <c r="F1338" s="241" t="str">
        <f t="shared" si="58"/>
        <v>否</v>
      </c>
      <c r="G1338" s="132" t="str">
        <f t="shared" si="59"/>
        <v>项</v>
      </c>
    </row>
    <row r="1339" spans="1:7" ht="36" customHeight="1">
      <c r="A1339" s="263" t="s">
        <v>2402</v>
      </c>
      <c r="B1339" s="385" t="s">
        <v>518</v>
      </c>
      <c r="C1339" s="383"/>
      <c r="D1339" s="383"/>
      <c r="E1339" s="274"/>
      <c r="F1339" s="241" t="str">
        <f t="shared" si="58"/>
        <v>否</v>
      </c>
      <c r="G1339" s="132" t="str">
        <f t="shared" si="59"/>
        <v>项</v>
      </c>
    </row>
    <row r="1340" spans="1:7" ht="36" customHeight="1">
      <c r="A1340" s="379" t="s">
        <v>110</v>
      </c>
      <c r="B1340" s="263" t="s">
        <v>111</v>
      </c>
      <c r="C1340" s="273">
        <v>5400</v>
      </c>
      <c r="D1340" s="273">
        <v>4000</v>
      </c>
      <c r="E1340" s="274">
        <v>-0.26</v>
      </c>
      <c r="F1340" s="241" t="str">
        <f t="shared" si="58"/>
        <v>是</v>
      </c>
      <c r="G1340" s="132" t="str">
        <f t="shared" si="59"/>
        <v>类</v>
      </c>
    </row>
    <row r="1341" spans="1:7" ht="36" customHeight="1">
      <c r="A1341" s="379" t="s">
        <v>112</v>
      </c>
      <c r="B1341" s="263" t="s">
        <v>113</v>
      </c>
      <c r="C1341" s="273">
        <v>18038</v>
      </c>
      <c r="D1341" s="273">
        <v>16800</v>
      </c>
      <c r="E1341" s="274">
        <v>-6.9000000000000006E-2</v>
      </c>
      <c r="F1341" s="241" t="str">
        <f t="shared" si="58"/>
        <v>是</v>
      </c>
      <c r="G1341" s="132" t="str">
        <f t="shared" si="59"/>
        <v>类</v>
      </c>
    </row>
    <row r="1342" spans="1:7" ht="36" customHeight="1">
      <c r="A1342" s="379" t="s">
        <v>2403</v>
      </c>
      <c r="B1342" s="263" t="s">
        <v>2404</v>
      </c>
      <c r="C1342" s="273">
        <v>18038</v>
      </c>
      <c r="D1342" s="273">
        <v>16800</v>
      </c>
      <c r="E1342" s="274">
        <v>-6.9000000000000006E-2</v>
      </c>
      <c r="F1342" s="241" t="str">
        <f t="shared" si="58"/>
        <v>是</v>
      </c>
      <c r="G1342" s="132" t="str">
        <f t="shared" si="59"/>
        <v>款</v>
      </c>
    </row>
    <row r="1343" spans="1:7" ht="36" customHeight="1">
      <c r="A1343" s="380" t="s">
        <v>2405</v>
      </c>
      <c r="B1343" s="267" t="s">
        <v>2406</v>
      </c>
      <c r="C1343" s="269">
        <v>18038</v>
      </c>
      <c r="D1343" s="269">
        <v>16800</v>
      </c>
      <c r="E1343" s="270">
        <v>-6.9000000000000006E-2</v>
      </c>
      <c r="F1343" s="241" t="str">
        <f t="shared" si="58"/>
        <v>是</v>
      </c>
      <c r="G1343" s="132" t="str">
        <f t="shared" si="59"/>
        <v>项</v>
      </c>
    </row>
    <row r="1344" spans="1:7" ht="36" customHeight="1">
      <c r="A1344" s="380" t="s">
        <v>2407</v>
      </c>
      <c r="B1344" s="267" t="s">
        <v>2408</v>
      </c>
      <c r="C1344" s="269"/>
      <c r="D1344" s="269"/>
      <c r="E1344" s="270"/>
      <c r="F1344" s="241" t="str">
        <f t="shared" si="58"/>
        <v>否</v>
      </c>
      <c r="G1344" s="132" t="str">
        <f t="shared" si="59"/>
        <v>项</v>
      </c>
    </row>
    <row r="1345" spans="1:7" ht="36" customHeight="1">
      <c r="A1345" s="380" t="s">
        <v>2409</v>
      </c>
      <c r="B1345" s="267" t="s">
        <v>2410</v>
      </c>
      <c r="C1345" s="269"/>
      <c r="D1345" s="269"/>
      <c r="E1345" s="270"/>
      <c r="F1345" s="241" t="str">
        <f t="shared" si="58"/>
        <v>否</v>
      </c>
      <c r="G1345" s="132" t="str">
        <f t="shared" si="59"/>
        <v>项</v>
      </c>
    </row>
    <row r="1346" spans="1:7" ht="36" customHeight="1">
      <c r="A1346" s="380">
        <v>2320399</v>
      </c>
      <c r="B1346" s="267" t="s">
        <v>2411</v>
      </c>
      <c r="C1346" s="269"/>
      <c r="D1346" s="269">
        <v>0</v>
      </c>
      <c r="E1346" s="270" t="str">
        <f t="shared" si="57"/>
        <v/>
      </c>
      <c r="F1346" s="241" t="str">
        <f t="shared" si="58"/>
        <v>否</v>
      </c>
      <c r="G1346" s="132" t="str">
        <f t="shared" si="59"/>
        <v>项</v>
      </c>
    </row>
    <row r="1347" spans="1:7" ht="36" customHeight="1">
      <c r="A1347" s="379" t="s">
        <v>2412</v>
      </c>
      <c r="B1347" s="385" t="s">
        <v>518</v>
      </c>
      <c r="C1347" s="273"/>
      <c r="D1347" s="273"/>
      <c r="E1347" s="274"/>
      <c r="F1347" s="241" t="str">
        <f t="shared" si="58"/>
        <v>否</v>
      </c>
      <c r="G1347" s="132" t="str">
        <f t="shared" si="59"/>
        <v>项</v>
      </c>
    </row>
    <row r="1348" spans="1:7" ht="36" customHeight="1">
      <c r="A1348" s="379" t="s">
        <v>114</v>
      </c>
      <c r="B1348" s="263" t="s">
        <v>115</v>
      </c>
      <c r="C1348" s="273"/>
      <c r="D1348" s="273">
        <v>400</v>
      </c>
      <c r="E1348" s="274"/>
      <c r="F1348" s="241" t="str">
        <f t="shared" ref="F1348:F1355" si="60">IF(LEN(A1348)=3,"是",IF(B1348&lt;&gt;"",IF(SUM(C1348:D1348)&lt;&gt;0,"是","否"),"是"))</f>
        <v>是</v>
      </c>
      <c r="G1348" s="132" t="str">
        <f t="shared" ref="G1348:G1353" si="61">IF(LEN(A1348)=3,"类",IF(LEN(A1348)=5,"款","项"))</f>
        <v>类</v>
      </c>
    </row>
    <row r="1349" spans="1:7" ht="36" customHeight="1">
      <c r="A1349" s="379" t="s">
        <v>2413</v>
      </c>
      <c r="B1349" s="263" t="s">
        <v>2414</v>
      </c>
      <c r="C1349" s="273"/>
      <c r="D1349" s="273">
        <v>400</v>
      </c>
      <c r="E1349" s="274"/>
      <c r="F1349" s="241" t="str">
        <f t="shared" si="60"/>
        <v>是</v>
      </c>
      <c r="G1349" s="132" t="str">
        <f t="shared" si="61"/>
        <v>款</v>
      </c>
    </row>
    <row r="1350" spans="1:7" ht="36" customHeight="1">
      <c r="A1350" s="379" t="s">
        <v>116</v>
      </c>
      <c r="B1350" s="263" t="s">
        <v>117</v>
      </c>
      <c r="C1350" s="273"/>
      <c r="D1350" s="273"/>
      <c r="E1350" s="274"/>
      <c r="F1350" s="241" t="str">
        <f t="shared" si="60"/>
        <v>是</v>
      </c>
      <c r="G1350" s="132" t="str">
        <f t="shared" si="61"/>
        <v>类</v>
      </c>
    </row>
    <row r="1351" spans="1:7" ht="36" customHeight="1">
      <c r="A1351" s="379" t="s">
        <v>2415</v>
      </c>
      <c r="B1351" s="263" t="s">
        <v>2416</v>
      </c>
      <c r="C1351" s="273"/>
      <c r="D1351" s="273"/>
      <c r="E1351" s="274"/>
      <c r="F1351" s="241" t="str">
        <f t="shared" si="60"/>
        <v>否</v>
      </c>
      <c r="G1351" s="132" t="str">
        <f t="shared" si="61"/>
        <v>款</v>
      </c>
    </row>
    <row r="1352" spans="1:7" ht="36" customHeight="1">
      <c r="A1352" s="379" t="s">
        <v>2417</v>
      </c>
      <c r="B1352" s="263" t="s">
        <v>2082</v>
      </c>
      <c r="C1352" s="273"/>
      <c r="D1352" s="273"/>
      <c r="E1352" s="274"/>
      <c r="F1352" s="241" t="str">
        <f t="shared" si="60"/>
        <v>否</v>
      </c>
      <c r="G1352" s="132" t="str">
        <f t="shared" si="61"/>
        <v>款</v>
      </c>
    </row>
    <row r="1353" spans="1:7" ht="36" customHeight="1">
      <c r="A1353" s="384" t="s">
        <v>2418</v>
      </c>
      <c r="B1353" s="385" t="s">
        <v>518</v>
      </c>
      <c r="C1353" s="394"/>
      <c r="D1353" s="394">
        <v>0</v>
      </c>
      <c r="E1353" s="274" t="str">
        <f>IF(C1353&gt;0,D1353/C1353-1,IF(C1353&lt;0,-(D1353/C1353-1),""))</f>
        <v/>
      </c>
      <c r="F1353" s="241" t="str">
        <f t="shared" si="60"/>
        <v>否</v>
      </c>
      <c r="G1353" s="132" t="str">
        <f t="shared" si="61"/>
        <v>项</v>
      </c>
    </row>
    <row r="1354" spans="1:7" ht="36" customHeight="1">
      <c r="A1354" s="398"/>
      <c r="B1354" s="385"/>
      <c r="C1354" s="394"/>
      <c r="D1354" s="394"/>
      <c r="E1354" s="274"/>
      <c r="F1354" s="241" t="str">
        <f t="shared" si="60"/>
        <v>是</v>
      </c>
    </row>
    <row r="1355" spans="1:7" ht="36" customHeight="1">
      <c r="A1355" s="399"/>
      <c r="B1355" s="400" t="s">
        <v>2419</v>
      </c>
      <c r="C1355" s="264">
        <v>191211</v>
      </c>
      <c r="D1355" s="264">
        <v>245819</v>
      </c>
      <c r="E1355" s="274">
        <v>0.28599999999999998</v>
      </c>
      <c r="F1355" s="241" t="str">
        <f t="shared" si="60"/>
        <v>是</v>
      </c>
    </row>
    <row r="1356" spans="1:7">
      <c r="C1356" s="334"/>
    </row>
    <row r="1357" spans="1:7">
      <c r="C1357" s="352"/>
    </row>
    <row r="1358" spans="1:7">
      <c r="C1358" s="334"/>
    </row>
    <row r="1359" spans="1:7">
      <c r="C1359" s="352"/>
    </row>
    <row r="1360" spans="1:7">
      <c r="C1360" s="334"/>
    </row>
    <row r="1361" spans="3:5">
      <c r="C1361" s="334"/>
    </row>
    <row r="1362" spans="3:5">
      <c r="C1362" s="352"/>
    </row>
    <row r="1363" spans="3:5">
      <c r="C1363" s="334"/>
    </row>
    <row r="1364" spans="3:5">
      <c r="C1364" s="334"/>
    </row>
    <row r="1365" spans="3:5">
      <c r="C1365" s="334"/>
    </row>
    <row r="1366" spans="3:5">
      <c r="C1366" s="334"/>
    </row>
    <row r="1367" spans="3:5">
      <c r="C1367" s="352"/>
      <c r="E1367" s="298">
        <f>IF(C1355&lt;&gt;0,IF((D1355/C1355-1)&lt;-30%,"",IF((D1355/C1355-1)&gt;150%,"",D1355/C1355-1)),"")</f>
        <v>0</v>
      </c>
    </row>
    <row r="1368" spans="3:5">
      <c r="C1368" s="334"/>
    </row>
  </sheetData>
  <autoFilter ref="A3:G1355">
    <extLst/>
  </autoFilter>
  <mergeCells count="1">
    <mergeCell ref="B1:E1"/>
  </mergeCells>
  <phoneticPr fontId="94" type="noConversion"/>
  <conditionalFormatting sqref="F4">
    <cfRule type="cellIs" dxfId="1405" priority="1439" stopIfTrue="1" operator="lessThan">
      <formula>0</formula>
    </cfRule>
  </conditionalFormatting>
  <conditionalFormatting sqref="F5">
    <cfRule type="cellIs" dxfId="1404" priority="1351" stopIfTrue="1" operator="lessThan">
      <formula>0</formula>
    </cfRule>
  </conditionalFormatting>
  <conditionalFormatting sqref="F6">
    <cfRule type="cellIs" dxfId="1403" priority="1350" stopIfTrue="1" operator="lessThan">
      <formula>0</formula>
    </cfRule>
  </conditionalFormatting>
  <conditionalFormatting sqref="F7">
    <cfRule type="cellIs" dxfId="1402" priority="1349" stopIfTrue="1" operator="lessThan">
      <formula>0</formula>
    </cfRule>
  </conditionalFormatting>
  <conditionalFormatting sqref="F8">
    <cfRule type="cellIs" dxfId="1401" priority="1348" stopIfTrue="1" operator="lessThan">
      <formula>0</formula>
    </cfRule>
  </conditionalFormatting>
  <conditionalFormatting sqref="F9">
    <cfRule type="cellIs" dxfId="1400" priority="1347" stopIfTrue="1" operator="lessThan">
      <formula>0</formula>
    </cfRule>
  </conditionalFormatting>
  <conditionalFormatting sqref="F10">
    <cfRule type="cellIs" dxfId="1399" priority="1346" stopIfTrue="1" operator="lessThan">
      <formula>0</formula>
    </cfRule>
  </conditionalFormatting>
  <conditionalFormatting sqref="F11">
    <cfRule type="cellIs" dxfId="1398" priority="1345" stopIfTrue="1" operator="lessThan">
      <formula>0</formula>
    </cfRule>
  </conditionalFormatting>
  <conditionalFormatting sqref="F12">
    <cfRule type="cellIs" dxfId="1397" priority="1344" stopIfTrue="1" operator="lessThan">
      <formula>0</formula>
    </cfRule>
  </conditionalFormatting>
  <conditionalFormatting sqref="F13">
    <cfRule type="cellIs" dxfId="1396" priority="1343" stopIfTrue="1" operator="lessThan">
      <formula>0</formula>
    </cfRule>
  </conditionalFormatting>
  <conditionalFormatting sqref="F14">
    <cfRule type="cellIs" dxfId="1395" priority="1342" stopIfTrue="1" operator="lessThan">
      <formula>0</formula>
    </cfRule>
  </conditionalFormatting>
  <conditionalFormatting sqref="F15">
    <cfRule type="cellIs" dxfId="1394" priority="1341" stopIfTrue="1" operator="lessThan">
      <formula>0</formula>
    </cfRule>
  </conditionalFormatting>
  <conditionalFormatting sqref="F16">
    <cfRule type="cellIs" dxfId="1393" priority="1340" stopIfTrue="1" operator="lessThan">
      <formula>0</formula>
    </cfRule>
  </conditionalFormatting>
  <conditionalFormatting sqref="F17">
    <cfRule type="cellIs" dxfId="1392" priority="1339" stopIfTrue="1" operator="lessThan">
      <formula>0</formula>
    </cfRule>
  </conditionalFormatting>
  <conditionalFormatting sqref="F18">
    <cfRule type="cellIs" dxfId="1391" priority="1338" stopIfTrue="1" operator="lessThan">
      <formula>0</formula>
    </cfRule>
  </conditionalFormatting>
  <conditionalFormatting sqref="F19">
    <cfRule type="cellIs" dxfId="1390" priority="1337" stopIfTrue="1" operator="lessThan">
      <formula>0</formula>
    </cfRule>
  </conditionalFormatting>
  <conditionalFormatting sqref="F20">
    <cfRule type="cellIs" dxfId="1389" priority="1336" stopIfTrue="1" operator="lessThan">
      <formula>0</formula>
    </cfRule>
  </conditionalFormatting>
  <conditionalFormatting sqref="F21">
    <cfRule type="cellIs" dxfId="1388" priority="1335" stopIfTrue="1" operator="lessThan">
      <formula>0</formula>
    </cfRule>
  </conditionalFormatting>
  <conditionalFormatting sqref="F22">
    <cfRule type="cellIs" dxfId="1387" priority="1334" stopIfTrue="1" operator="lessThan">
      <formula>0</formula>
    </cfRule>
  </conditionalFormatting>
  <conditionalFormatting sqref="F23">
    <cfRule type="cellIs" dxfId="1386" priority="1333" stopIfTrue="1" operator="lessThan">
      <formula>0</formula>
    </cfRule>
  </conditionalFormatting>
  <conditionalFormatting sqref="F24">
    <cfRule type="cellIs" dxfId="1385" priority="1332" stopIfTrue="1" operator="lessThan">
      <formula>0</formula>
    </cfRule>
  </conditionalFormatting>
  <conditionalFormatting sqref="F25">
    <cfRule type="cellIs" dxfId="1384" priority="1331" stopIfTrue="1" operator="lessThan">
      <formula>0</formula>
    </cfRule>
  </conditionalFormatting>
  <conditionalFormatting sqref="F26">
    <cfRule type="cellIs" dxfId="1383" priority="1330" stopIfTrue="1" operator="lessThan">
      <formula>0</formula>
    </cfRule>
  </conditionalFormatting>
  <conditionalFormatting sqref="F27">
    <cfRule type="cellIs" dxfId="1382" priority="1329" stopIfTrue="1" operator="lessThan">
      <formula>0</formula>
    </cfRule>
  </conditionalFormatting>
  <conditionalFormatting sqref="F28">
    <cfRule type="cellIs" dxfId="1381" priority="1328" stopIfTrue="1" operator="lessThan">
      <formula>0</formula>
    </cfRule>
  </conditionalFormatting>
  <conditionalFormatting sqref="F29">
    <cfRule type="cellIs" dxfId="1380" priority="1327" stopIfTrue="1" operator="lessThan">
      <formula>0</formula>
    </cfRule>
  </conditionalFormatting>
  <conditionalFormatting sqref="F30">
    <cfRule type="cellIs" dxfId="1379" priority="1326" stopIfTrue="1" operator="lessThan">
      <formula>0</formula>
    </cfRule>
  </conditionalFormatting>
  <conditionalFormatting sqref="F31">
    <cfRule type="cellIs" dxfId="1378" priority="1325" stopIfTrue="1" operator="lessThan">
      <formula>0</formula>
    </cfRule>
  </conditionalFormatting>
  <conditionalFormatting sqref="F32">
    <cfRule type="cellIs" dxfId="1377" priority="1324" stopIfTrue="1" operator="lessThan">
      <formula>0</formula>
    </cfRule>
  </conditionalFormatting>
  <conditionalFormatting sqref="F33">
    <cfRule type="cellIs" dxfId="1376" priority="1323" stopIfTrue="1" operator="lessThan">
      <formula>0</formula>
    </cfRule>
  </conditionalFormatting>
  <conditionalFormatting sqref="F34">
    <cfRule type="cellIs" dxfId="1375" priority="1322" stopIfTrue="1" operator="lessThan">
      <formula>0</formula>
    </cfRule>
  </conditionalFormatting>
  <conditionalFormatting sqref="F35">
    <cfRule type="cellIs" dxfId="1374" priority="1321" stopIfTrue="1" operator="lessThan">
      <formula>0</formula>
    </cfRule>
  </conditionalFormatting>
  <conditionalFormatting sqref="F36">
    <cfRule type="cellIs" dxfId="1373" priority="1320" stopIfTrue="1" operator="lessThan">
      <formula>0</formula>
    </cfRule>
  </conditionalFormatting>
  <conditionalFormatting sqref="F37">
    <cfRule type="cellIs" dxfId="1372" priority="1319" stopIfTrue="1" operator="lessThan">
      <formula>0</formula>
    </cfRule>
  </conditionalFormatting>
  <conditionalFormatting sqref="F38">
    <cfRule type="cellIs" dxfId="1371" priority="1318" stopIfTrue="1" operator="lessThan">
      <formula>0</formula>
    </cfRule>
  </conditionalFormatting>
  <conditionalFormatting sqref="F39">
    <cfRule type="cellIs" dxfId="1370" priority="1317" stopIfTrue="1" operator="lessThan">
      <formula>0</formula>
    </cfRule>
  </conditionalFormatting>
  <conditionalFormatting sqref="F40">
    <cfRule type="cellIs" dxfId="1369" priority="1316" stopIfTrue="1" operator="lessThan">
      <formula>0</formula>
    </cfRule>
  </conditionalFormatting>
  <conditionalFormatting sqref="F41">
    <cfRule type="cellIs" dxfId="1368" priority="1315" stopIfTrue="1" operator="lessThan">
      <formula>0</formula>
    </cfRule>
  </conditionalFormatting>
  <conditionalFormatting sqref="F42">
    <cfRule type="cellIs" dxfId="1367" priority="1314" stopIfTrue="1" operator="lessThan">
      <formula>0</formula>
    </cfRule>
  </conditionalFormatting>
  <conditionalFormatting sqref="F43">
    <cfRule type="cellIs" dxfId="1366" priority="1313" stopIfTrue="1" operator="lessThan">
      <formula>0</formula>
    </cfRule>
  </conditionalFormatting>
  <conditionalFormatting sqref="F44">
    <cfRule type="cellIs" dxfId="1365" priority="1312" stopIfTrue="1" operator="lessThan">
      <formula>0</formula>
    </cfRule>
  </conditionalFormatting>
  <conditionalFormatting sqref="F45">
    <cfRule type="cellIs" dxfId="1364" priority="1311" stopIfTrue="1" operator="lessThan">
      <formula>0</formula>
    </cfRule>
  </conditionalFormatting>
  <conditionalFormatting sqref="F46">
    <cfRule type="cellIs" dxfId="1363" priority="1310" stopIfTrue="1" operator="lessThan">
      <formula>0</formula>
    </cfRule>
  </conditionalFormatting>
  <conditionalFormatting sqref="F47">
    <cfRule type="cellIs" dxfId="1362" priority="1309" stopIfTrue="1" operator="lessThan">
      <formula>0</formula>
    </cfRule>
  </conditionalFormatting>
  <conditionalFormatting sqref="F48">
    <cfRule type="cellIs" dxfId="1361" priority="1308" stopIfTrue="1" operator="lessThan">
      <formula>0</formula>
    </cfRule>
  </conditionalFormatting>
  <conditionalFormatting sqref="F49">
    <cfRule type="cellIs" dxfId="1360" priority="1307" stopIfTrue="1" operator="lessThan">
      <formula>0</formula>
    </cfRule>
  </conditionalFormatting>
  <conditionalFormatting sqref="F50">
    <cfRule type="cellIs" dxfId="1359" priority="1306" stopIfTrue="1" operator="lessThan">
      <formula>0</formula>
    </cfRule>
  </conditionalFormatting>
  <conditionalFormatting sqref="F51">
    <cfRule type="cellIs" dxfId="1358" priority="1305" stopIfTrue="1" operator="lessThan">
      <formula>0</formula>
    </cfRule>
  </conditionalFormatting>
  <conditionalFormatting sqref="F52">
    <cfRule type="cellIs" dxfId="1357" priority="1304" stopIfTrue="1" operator="lessThan">
      <formula>0</formula>
    </cfRule>
  </conditionalFormatting>
  <conditionalFormatting sqref="F53">
    <cfRule type="cellIs" dxfId="1356" priority="1303" stopIfTrue="1" operator="lessThan">
      <formula>0</formula>
    </cfRule>
  </conditionalFormatting>
  <conditionalFormatting sqref="F54">
    <cfRule type="cellIs" dxfId="1355" priority="1302" stopIfTrue="1" operator="lessThan">
      <formula>0</formula>
    </cfRule>
  </conditionalFormatting>
  <conditionalFormatting sqref="F55">
    <cfRule type="cellIs" dxfId="1354" priority="1301" stopIfTrue="1" operator="lessThan">
      <formula>0</formula>
    </cfRule>
  </conditionalFormatting>
  <conditionalFormatting sqref="F56">
    <cfRule type="cellIs" dxfId="1353" priority="1300" stopIfTrue="1" operator="lessThan">
      <formula>0</formula>
    </cfRule>
  </conditionalFormatting>
  <conditionalFormatting sqref="F57">
    <cfRule type="cellIs" dxfId="1352" priority="1299" stopIfTrue="1" operator="lessThan">
      <formula>0</formula>
    </cfRule>
  </conditionalFormatting>
  <conditionalFormatting sqref="F58">
    <cfRule type="cellIs" dxfId="1351" priority="1298" stopIfTrue="1" operator="lessThan">
      <formula>0</formula>
    </cfRule>
  </conditionalFormatting>
  <conditionalFormatting sqref="F59">
    <cfRule type="cellIs" dxfId="1350" priority="1297" stopIfTrue="1" operator="lessThan">
      <formula>0</formula>
    </cfRule>
  </conditionalFormatting>
  <conditionalFormatting sqref="F60">
    <cfRule type="cellIs" dxfId="1349" priority="1296" stopIfTrue="1" operator="lessThan">
      <formula>0</formula>
    </cfRule>
  </conditionalFormatting>
  <conditionalFormatting sqref="F61">
    <cfRule type="cellIs" dxfId="1348" priority="1295" stopIfTrue="1" operator="lessThan">
      <formula>0</formula>
    </cfRule>
  </conditionalFormatting>
  <conditionalFormatting sqref="F62">
    <cfRule type="cellIs" dxfId="1347" priority="1294" stopIfTrue="1" operator="lessThan">
      <formula>0</formula>
    </cfRule>
  </conditionalFormatting>
  <conditionalFormatting sqref="F63">
    <cfRule type="cellIs" dxfId="1346" priority="1293" stopIfTrue="1" operator="lessThan">
      <formula>0</formula>
    </cfRule>
  </conditionalFormatting>
  <conditionalFormatting sqref="F64">
    <cfRule type="cellIs" dxfId="1345" priority="1292" stopIfTrue="1" operator="lessThan">
      <formula>0</formula>
    </cfRule>
  </conditionalFormatting>
  <conditionalFormatting sqref="F65">
    <cfRule type="cellIs" dxfId="1344" priority="1291" stopIfTrue="1" operator="lessThan">
      <formula>0</formula>
    </cfRule>
  </conditionalFormatting>
  <conditionalFormatting sqref="F66">
    <cfRule type="cellIs" dxfId="1343" priority="1290" stopIfTrue="1" operator="lessThan">
      <formula>0</formula>
    </cfRule>
  </conditionalFormatting>
  <conditionalFormatting sqref="F67">
    <cfRule type="cellIs" dxfId="1342" priority="1289" stopIfTrue="1" operator="lessThan">
      <formula>0</formula>
    </cfRule>
  </conditionalFormatting>
  <conditionalFormatting sqref="F68">
    <cfRule type="cellIs" dxfId="1341" priority="1288" stopIfTrue="1" operator="lessThan">
      <formula>0</formula>
    </cfRule>
  </conditionalFormatting>
  <conditionalFormatting sqref="F69">
    <cfRule type="cellIs" dxfId="1340" priority="1287" stopIfTrue="1" operator="lessThan">
      <formula>0</formula>
    </cfRule>
  </conditionalFormatting>
  <conditionalFormatting sqref="F70">
    <cfRule type="cellIs" dxfId="1339" priority="1286" stopIfTrue="1" operator="lessThan">
      <formula>0</formula>
    </cfRule>
  </conditionalFormatting>
  <conditionalFormatting sqref="F71">
    <cfRule type="cellIs" dxfId="1338" priority="1285" stopIfTrue="1" operator="lessThan">
      <formula>0</formula>
    </cfRule>
  </conditionalFormatting>
  <conditionalFormatting sqref="F72">
    <cfRule type="cellIs" dxfId="1337" priority="1284" stopIfTrue="1" operator="lessThan">
      <formula>0</formula>
    </cfRule>
  </conditionalFormatting>
  <conditionalFormatting sqref="F73">
    <cfRule type="cellIs" dxfId="1336" priority="1283" stopIfTrue="1" operator="lessThan">
      <formula>0</formula>
    </cfRule>
  </conditionalFormatting>
  <conditionalFormatting sqref="F74">
    <cfRule type="cellIs" dxfId="1335" priority="1282" stopIfTrue="1" operator="lessThan">
      <formula>0</formula>
    </cfRule>
  </conditionalFormatting>
  <conditionalFormatting sqref="F75">
    <cfRule type="cellIs" dxfId="1334" priority="1281" stopIfTrue="1" operator="lessThan">
      <formula>0</formula>
    </cfRule>
  </conditionalFormatting>
  <conditionalFormatting sqref="F76">
    <cfRule type="cellIs" dxfId="1333" priority="1280" stopIfTrue="1" operator="lessThan">
      <formula>0</formula>
    </cfRule>
  </conditionalFormatting>
  <conditionalFormatting sqref="F77">
    <cfRule type="cellIs" dxfId="1332" priority="1279" stopIfTrue="1" operator="lessThan">
      <formula>0</formula>
    </cfRule>
  </conditionalFormatting>
  <conditionalFormatting sqref="F78">
    <cfRule type="cellIs" dxfId="1331" priority="1278" stopIfTrue="1" operator="lessThan">
      <formula>0</formula>
    </cfRule>
  </conditionalFormatting>
  <conditionalFormatting sqref="F79">
    <cfRule type="cellIs" dxfId="1330" priority="1277" stopIfTrue="1" operator="lessThan">
      <formula>0</formula>
    </cfRule>
  </conditionalFormatting>
  <conditionalFormatting sqref="F80">
    <cfRule type="cellIs" dxfId="1329" priority="1276" stopIfTrue="1" operator="lessThan">
      <formula>0</formula>
    </cfRule>
  </conditionalFormatting>
  <conditionalFormatting sqref="F81">
    <cfRule type="cellIs" dxfId="1328" priority="1275" stopIfTrue="1" operator="lessThan">
      <formula>0</formula>
    </cfRule>
  </conditionalFormatting>
  <conditionalFormatting sqref="F82">
    <cfRule type="cellIs" dxfId="1327" priority="1274" stopIfTrue="1" operator="lessThan">
      <formula>0</formula>
    </cfRule>
  </conditionalFormatting>
  <conditionalFormatting sqref="F83">
    <cfRule type="cellIs" dxfId="1326" priority="1273" stopIfTrue="1" operator="lessThan">
      <formula>0</formula>
    </cfRule>
  </conditionalFormatting>
  <conditionalFormatting sqref="F84">
    <cfRule type="cellIs" dxfId="1325" priority="1272" stopIfTrue="1" operator="lessThan">
      <formula>0</formula>
    </cfRule>
  </conditionalFormatting>
  <conditionalFormatting sqref="F85">
    <cfRule type="cellIs" dxfId="1324" priority="1271" stopIfTrue="1" operator="lessThan">
      <formula>0</formula>
    </cfRule>
  </conditionalFormatting>
  <conditionalFormatting sqref="F86">
    <cfRule type="cellIs" dxfId="1323" priority="1270" stopIfTrue="1" operator="lessThan">
      <formula>0</formula>
    </cfRule>
  </conditionalFormatting>
  <conditionalFormatting sqref="F87">
    <cfRule type="cellIs" dxfId="1322" priority="1269" stopIfTrue="1" operator="lessThan">
      <formula>0</formula>
    </cfRule>
  </conditionalFormatting>
  <conditionalFormatting sqref="F88">
    <cfRule type="cellIs" dxfId="1321" priority="1268" stopIfTrue="1" operator="lessThan">
      <formula>0</formula>
    </cfRule>
  </conditionalFormatting>
  <conditionalFormatting sqref="F89">
    <cfRule type="cellIs" dxfId="1320" priority="1267" stopIfTrue="1" operator="lessThan">
      <formula>0</formula>
    </cfRule>
  </conditionalFormatting>
  <conditionalFormatting sqref="F90">
    <cfRule type="cellIs" dxfId="1319" priority="1266" stopIfTrue="1" operator="lessThan">
      <formula>0</formula>
    </cfRule>
  </conditionalFormatting>
  <conditionalFormatting sqref="F91">
    <cfRule type="cellIs" dxfId="1318" priority="1265" stopIfTrue="1" operator="lessThan">
      <formula>0</formula>
    </cfRule>
  </conditionalFormatting>
  <conditionalFormatting sqref="F92">
    <cfRule type="cellIs" dxfId="1317" priority="1264" stopIfTrue="1" operator="lessThan">
      <formula>0</formula>
    </cfRule>
  </conditionalFormatting>
  <conditionalFormatting sqref="F93">
    <cfRule type="cellIs" dxfId="1316" priority="1263" stopIfTrue="1" operator="lessThan">
      <formula>0</formula>
    </cfRule>
  </conditionalFormatting>
  <conditionalFormatting sqref="F94">
    <cfRule type="cellIs" dxfId="1315" priority="1262" stopIfTrue="1" operator="lessThan">
      <formula>0</formula>
    </cfRule>
  </conditionalFormatting>
  <conditionalFormatting sqref="F95">
    <cfRule type="cellIs" dxfId="1314" priority="1261" stopIfTrue="1" operator="lessThan">
      <formula>0</formula>
    </cfRule>
  </conditionalFormatting>
  <conditionalFormatting sqref="F96">
    <cfRule type="cellIs" dxfId="1313" priority="1260" stopIfTrue="1" operator="lessThan">
      <formula>0</formula>
    </cfRule>
  </conditionalFormatting>
  <conditionalFormatting sqref="F97">
    <cfRule type="cellIs" dxfId="1312" priority="1259" stopIfTrue="1" operator="lessThan">
      <formula>0</formula>
    </cfRule>
  </conditionalFormatting>
  <conditionalFormatting sqref="F98">
    <cfRule type="cellIs" dxfId="1311" priority="1258" stopIfTrue="1" operator="lessThan">
      <formula>0</formula>
    </cfRule>
  </conditionalFormatting>
  <conditionalFormatting sqref="F99">
    <cfRule type="cellIs" dxfId="1310" priority="1257" stopIfTrue="1" operator="lessThan">
      <formula>0</formula>
    </cfRule>
  </conditionalFormatting>
  <conditionalFormatting sqref="F100">
    <cfRule type="cellIs" dxfId="1309" priority="1256" stopIfTrue="1" operator="lessThan">
      <formula>0</formula>
    </cfRule>
  </conditionalFormatting>
  <conditionalFormatting sqref="F101">
    <cfRule type="cellIs" dxfId="1308" priority="1255" stopIfTrue="1" operator="lessThan">
      <formula>0</formula>
    </cfRule>
  </conditionalFormatting>
  <conditionalFormatting sqref="F102">
    <cfRule type="cellIs" dxfId="1307" priority="1254" stopIfTrue="1" operator="lessThan">
      <formula>0</formula>
    </cfRule>
  </conditionalFormatting>
  <conditionalFormatting sqref="F103">
    <cfRule type="cellIs" dxfId="1306" priority="1253" stopIfTrue="1" operator="lessThan">
      <formula>0</formula>
    </cfRule>
  </conditionalFormatting>
  <conditionalFormatting sqref="F104">
    <cfRule type="cellIs" dxfId="1305" priority="1252" stopIfTrue="1" operator="lessThan">
      <formula>0</formula>
    </cfRule>
  </conditionalFormatting>
  <conditionalFormatting sqref="F105">
    <cfRule type="cellIs" dxfId="1304" priority="1251" stopIfTrue="1" operator="lessThan">
      <formula>0</formula>
    </cfRule>
  </conditionalFormatting>
  <conditionalFormatting sqref="F106">
    <cfRule type="cellIs" dxfId="1303" priority="1250" stopIfTrue="1" operator="lessThan">
      <formula>0</formula>
    </cfRule>
  </conditionalFormatting>
  <conditionalFormatting sqref="F107">
    <cfRule type="cellIs" dxfId="1302" priority="1249" stopIfTrue="1" operator="lessThan">
      <formula>0</formula>
    </cfRule>
  </conditionalFormatting>
  <conditionalFormatting sqref="F108">
    <cfRule type="cellIs" dxfId="1301" priority="1248" stopIfTrue="1" operator="lessThan">
      <formula>0</formula>
    </cfRule>
  </conditionalFormatting>
  <conditionalFormatting sqref="F109">
    <cfRule type="cellIs" dxfId="1300" priority="1247" stopIfTrue="1" operator="lessThan">
      <formula>0</formula>
    </cfRule>
  </conditionalFormatting>
  <conditionalFormatting sqref="F110">
    <cfRule type="cellIs" dxfId="1299" priority="1246" stopIfTrue="1" operator="lessThan">
      <formula>0</formula>
    </cfRule>
  </conditionalFormatting>
  <conditionalFormatting sqref="F111">
    <cfRule type="cellIs" dxfId="1298" priority="1245" stopIfTrue="1" operator="lessThan">
      <formula>0</formula>
    </cfRule>
  </conditionalFormatting>
  <conditionalFormatting sqref="F112">
    <cfRule type="cellIs" dxfId="1297" priority="1244" stopIfTrue="1" operator="lessThan">
      <formula>0</formula>
    </cfRule>
  </conditionalFormatting>
  <conditionalFormatting sqref="F113">
    <cfRule type="cellIs" dxfId="1296" priority="1243" stopIfTrue="1" operator="lessThan">
      <formula>0</formula>
    </cfRule>
  </conditionalFormatting>
  <conditionalFormatting sqref="F114">
    <cfRule type="cellIs" dxfId="1295" priority="1242" stopIfTrue="1" operator="lessThan">
      <formula>0</formula>
    </cfRule>
  </conditionalFormatting>
  <conditionalFormatting sqref="F115">
    <cfRule type="cellIs" dxfId="1294" priority="1241" stopIfTrue="1" operator="lessThan">
      <formula>0</formula>
    </cfRule>
  </conditionalFormatting>
  <conditionalFormatting sqref="F116">
    <cfRule type="cellIs" dxfId="1293" priority="1240" stopIfTrue="1" operator="lessThan">
      <formula>0</formula>
    </cfRule>
  </conditionalFormatting>
  <conditionalFormatting sqref="F117">
    <cfRule type="cellIs" dxfId="1292" priority="1239" stopIfTrue="1" operator="lessThan">
      <formula>0</formula>
    </cfRule>
  </conditionalFormatting>
  <conditionalFormatting sqref="F118">
    <cfRule type="cellIs" dxfId="1291" priority="1238" stopIfTrue="1" operator="lessThan">
      <formula>0</formula>
    </cfRule>
  </conditionalFormatting>
  <conditionalFormatting sqref="F119">
    <cfRule type="cellIs" dxfId="1290" priority="1237" stopIfTrue="1" operator="lessThan">
      <formula>0</formula>
    </cfRule>
  </conditionalFormatting>
  <conditionalFormatting sqref="F120">
    <cfRule type="cellIs" dxfId="1289" priority="1236" stopIfTrue="1" operator="lessThan">
      <formula>0</formula>
    </cfRule>
  </conditionalFormatting>
  <conditionalFormatting sqref="F121">
    <cfRule type="cellIs" dxfId="1288" priority="1235" stopIfTrue="1" operator="lessThan">
      <formula>0</formula>
    </cfRule>
  </conditionalFormatting>
  <conditionalFormatting sqref="F122">
    <cfRule type="cellIs" dxfId="1287" priority="1234" stopIfTrue="1" operator="lessThan">
      <formula>0</formula>
    </cfRule>
  </conditionalFormatting>
  <conditionalFormatting sqref="F123">
    <cfRule type="cellIs" dxfId="1286" priority="1233" stopIfTrue="1" operator="lessThan">
      <formula>0</formula>
    </cfRule>
  </conditionalFormatting>
  <conditionalFormatting sqref="F124">
    <cfRule type="cellIs" dxfId="1285" priority="1232" stopIfTrue="1" operator="lessThan">
      <formula>0</formula>
    </cfRule>
  </conditionalFormatting>
  <conditionalFormatting sqref="F125">
    <cfRule type="cellIs" dxfId="1284" priority="1231" stopIfTrue="1" operator="lessThan">
      <formula>0</formula>
    </cfRule>
  </conditionalFormatting>
  <conditionalFormatting sqref="F126">
    <cfRule type="cellIs" dxfId="1283" priority="1230" stopIfTrue="1" operator="lessThan">
      <formula>0</formula>
    </cfRule>
  </conditionalFormatting>
  <conditionalFormatting sqref="F127">
    <cfRule type="cellIs" dxfId="1282" priority="1229" stopIfTrue="1" operator="lessThan">
      <formula>0</formula>
    </cfRule>
  </conditionalFormatting>
  <conditionalFormatting sqref="F128">
    <cfRule type="cellIs" dxfId="1281" priority="1228" stopIfTrue="1" operator="lessThan">
      <formula>0</formula>
    </cfRule>
  </conditionalFormatting>
  <conditionalFormatting sqref="F129">
    <cfRule type="cellIs" dxfId="1280" priority="1227" stopIfTrue="1" operator="lessThan">
      <formula>0</formula>
    </cfRule>
  </conditionalFormatting>
  <conditionalFormatting sqref="F130">
    <cfRule type="cellIs" dxfId="1279" priority="1226" stopIfTrue="1" operator="lessThan">
      <formula>0</formula>
    </cfRule>
  </conditionalFormatting>
  <conditionalFormatting sqref="F131">
    <cfRule type="cellIs" dxfId="1278" priority="1225" stopIfTrue="1" operator="lessThan">
      <formula>0</formula>
    </cfRule>
  </conditionalFormatting>
  <conditionalFormatting sqref="F132">
    <cfRule type="cellIs" dxfId="1277" priority="1224" stopIfTrue="1" operator="lessThan">
      <formula>0</formula>
    </cfRule>
  </conditionalFormatting>
  <conditionalFormatting sqref="F133">
    <cfRule type="cellIs" dxfId="1276" priority="1223" stopIfTrue="1" operator="lessThan">
      <formula>0</formula>
    </cfRule>
  </conditionalFormatting>
  <conditionalFormatting sqref="F134">
    <cfRule type="cellIs" dxfId="1275" priority="1222" stopIfTrue="1" operator="lessThan">
      <formula>0</formula>
    </cfRule>
  </conditionalFormatting>
  <conditionalFormatting sqref="F135">
    <cfRule type="cellIs" dxfId="1274" priority="1221" stopIfTrue="1" operator="lessThan">
      <formula>0</formula>
    </cfRule>
  </conditionalFormatting>
  <conditionalFormatting sqref="F136">
    <cfRule type="cellIs" dxfId="1273" priority="1220" stopIfTrue="1" operator="lessThan">
      <formula>0</formula>
    </cfRule>
  </conditionalFormatting>
  <conditionalFormatting sqref="F137">
    <cfRule type="cellIs" dxfId="1272" priority="1219" stopIfTrue="1" operator="lessThan">
      <formula>0</formula>
    </cfRule>
  </conditionalFormatting>
  <conditionalFormatting sqref="F138">
    <cfRule type="cellIs" dxfId="1271" priority="1218" stopIfTrue="1" operator="lessThan">
      <formula>0</formula>
    </cfRule>
  </conditionalFormatting>
  <conditionalFormatting sqref="F139">
    <cfRule type="cellIs" dxfId="1270" priority="1217" stopIfTrue="1" operator="lessThan">
      <formula>0</formula>
    </cfRule>
  </conditionalFormatting>
  <conditionalFormatting sqref="F140">
    <cfRule type="cellIs" dxfId="1269" priority="1216" stopIfTrue="1" operator="lessThan">
      <formula>0</formula>
    </cfRule>
  </conditionalFormatting>
  <conditionalFormatting sqref="F141">
    <cfRule type="cellIs" dxfId="1268" priority="1215" stopIfTrue="1" operator="lessThan">
      <formula>0</formula>
    </cfRule>
  </conditionalFormatting>
  <conditionalFormatting sqref="F142">
    <cfRule type="cellIs" dxfId="1267" priority="1214" stopIfTrue="1" operator="lessThan">
      <formula>0</formula>
    </cfRule>
  </conditionalFormatting>
  <conditionalFormatting sqref="F143">
    <cfRule type="cellIs" dxfId="1266" priority="1213" stopIfTrue="1" operator="lessThan">
      <formula>0</formula>
    </cfRule>
  </conditionalFormatting>
  <conditionalFormatting sqref="F144">
    <cfRule type="cellIs" dxfId="1265" priority="1212" stopIfTrue="1" operator="lessThan">
      <formula>0</formula>
    </cfRule>
  </conditionalFormatting>
  <conditionalFormatting sqref="F145">
    <cfRule type="cellIs" dxfId="1264" priority="1211" stopIfTrue="1" operator="lessThan">
      <formula>0</formula>
    </cfRule>
  </conditionalFormatting>
  <conditionalFormatting sqref="F146">
    <cfRule type="cellIs" dxfId="1263" priority="1210" stopIfTrue="1" operator="lessThan">
      <formula>0</formula>
    </cfRule>
  </conditionalFormatting>
  <conditionalFormatting sqref="F147">
    <cfRule type="cellIs" dxfId="1262" priority="1209" stopIfTrue="1" operator="lessThan">
      <formula>0</formula>
    </cfRule>
  </conditionalFormatting>
  <conditionalFormatting sqref="F148">
    <cfRule type="cellIs" dxfId="1261" priority="1208" stopIfTrue="1" operator="lessThan">
      <formula>0</formula>
    </cfRule>
  </conditionalFormatting>
  <conditionalFormatting sqref="F149">
    <cfRule type="cellIs" dxfId="1260" priority="1207" stopIfTrue="1" operator="lessThan">
      <formula>0</formula>
    </cfRule>
  </conditionalFormatting>
  <conditionalFormatting sqref="F150">
    <cfRule type="cellIs" dxfId="1259" priority="1206" stopIfTrue="1" operator="lessThan">
      <formula>0</formula>
    </cfRule>
  </conditionalFormatting>
  <conditionalFormatting sqref="F151">
    <cfRule type="cellIs" dxfId="1258" priority="1205" stopIfTrue="1" operator="lessThan">
      <formula>0</formula>
    </cfRule>
  </conditionalFormatting>
  <conditionalFormatting sqref="F152">
    <cfRule type="cellIs" dxfId="1257" priority="1204" stopIfTrue="1" operator="lessThan">
      <formula>0</formula>
    </cfRule>
  </conditionalFormatting>
  <conditionalFormatting sqref="F153">
    <cfRule type="cellIs" dxfId="1256" priority="1203" stopIfTrue="1" operator="lessThan">
      <formula>0</formula>
    </cfRule>
  </conditionalFormatting>
  <conditionalFormatting sqref="F154">
    <cfRule type="cellIs" dxfId="1255" priority="1202" stopIfTrue="1" operator="lessThan">
      <formula>0</formula>
    </cfRule>
  </conditionalFormatting>
  <conditionalFormatting sqref="F155">
    <cfRule type="cellIs" dxfId="1254" priority="1201" stopIfTrue="1" operator="lessThan">
      <formula>0</formula>
    </cfRule>
  </conditionalFormatting>
  <conditionalFormatting sqref="F156">
    <cfRule type="cellIs" dxfId="1253" priority="1200" stopIfTrue="1" operator="lessThan">
      <formula>0</formula>
    </cfRule>
  </conditionalFormatting>
  <conditionalFormatting sqref="F157">
    <cfRule type="cellIs" dxfId="1252" priority="1199" stopIfTrue="1" operator="lessThan">
      <formula>0</formula>
    </cfRule>
  </conditionalFormatting>
  <conditionalFormatting sqref="F158">
    <cfRule type="cellIs" dxfId="1251" priority="1198" stopIfTrue="1" operator="lessThan">
      <formula>0</formula>
    </cfRule>
  </conditionalFormatting>
  <conditionalFormatting sqref="F159">
    <cfRule type="cellIs" dxfId="1250" priority="1197" stopIfTrue="1" operator="lessThan">
      <formula>0</formula>
    </cfRule>
  </conditionalFormatting>
  <conditionalFormatting sqref="F160">
    <cfRule type="cellIs" dxfId="1249" priority="1196" stopIfTrue="1" operator="lessThan">
      <formula>0</formula>
    </cfRule>
  </conditionalFormatting>
  <conditionalFormatting sqref="F161">
    <cfRule type="cellIs" dxfId="1248" priority="1195" stopIfTrue="1" operator="lessThan">
      <formula>0</formula>
    </cfRule>
  </conditionalFormatting>
  <conditionalFormatting sqref="F162">
    <cfRule type="cellIs" dxfId="1247" priority="1194" stopIfTrue="1" operator="lessThan">
      <formula>0</formula>
    </cfRule>
  </conditionalFormatting>
  <conditionalFormatting sqref="F163">
    <cfRule type="cellIs" dxfId="1246" priority="1193" stopIfTrue="1" operator="lessThan">
      <formula>0</formula>
    </cfRule>
  </conditionalFormatting>
  <conditionalFormatting sqref="F164">
    <cfRule type="cellIs" dxfId="1245" priority="1192" stopIfTrue="1" operator="lessThan">
      <formula>0</formula>
    </cfRule>
  </conditionalFormatting>
  <conditionalFormatting sqref="F165">
    <cfRule type="cellIs" dxfId="1244" priority="1191" stopIfTrue="1" operator="lessThan">
      <formula>0</formula>
    </cfRule>
  </conditionalFormatting>
  <conditionalFormatting sqref="F166">
    <cfRule type="cellIs" dxfId="1243" priority="1190" stopIfTrue="1" operator="lessThan">
      <formula>0</formula>
    </cfRule>
  </conditionalFormatting>
  <conditionalFormatting sqref="F167">
    <cfRule type="cellIs" dxfId="1242" priority="1189" stopIfTrue="1" operator="lessThan">
      <formula>0</formula>
    </cfRule>
  </conditionalFormatting>
  <conditionalFormatting sqref="F168">
    <cfRule type="cellIs" dxfId="1241" priority="1188" stopIfTrue="1" operator="lessThan">
      <formula>0</formula>
    </cfRule>
  </conditionalFormatting>
  <conditionalFormatting sqref="F169">
    <cfRule type="cellIs" dxfId="1240" priority="1187" stopIfTrue="1" operator="lessThan">
      <formula>0</formula>
    </cfRule>
  </conditionalFormatting>
  <conditionalFormatting sqref="F170">
    <cfRule type="cellIs" dxfId="1239" priority="1186" stopIfTrue="1" operator="lessThan">
      <formula>0</formula>
    </cfRule>
  </conditionalFormatting>
  <conditionalFormatting sqref="F171">
    <cfRule type="cellIs" dxfId="1238" priority="1185" stopIfTrue="1" operator="lessThan">
      <formula>0</formula>
    </cfRule>
  </conditionalFormatting>
  <conditionalFormatting sqref="F172">
    <cfRule type="cellIs" dxfId="1237" priority="1184" stopIfTrue="1" operator="lessThan">
      <formula>0</formula>
    </cfRule>
  </conditionalFormatting>
  <conditionalFormatting sqref="F173">
    <cfRule type="cellIs" dxfId="1236" priority="1183" stopIfTrue="1" operator="lessThan">
      <formula>0</formula>
    </cfRule>
  </conditionalFormatting>
  <conditionalFormatting sqref="F174">
    <cfRule type="cellIs" dxfId="1235" priority="1182" stopIfTrue="1" operator="lessThan">
      <formula>0</formula>
    </cfRule>
  </conditionalFormatting>
  <conditionalFormatting sqref="F175">
    <cfRule type="cellIs" dxfId="1234" priority="1181" stopIfTrue="1" operator="lessThan">
      <formula>0</formula>
    </cfRule>
  </conditionalFormatting>
  <conditionalFormatting sqref="F176">
    <cfRule type="cellIs" dxfId="1233" priority="1180" stopIfTrue="1" operator="lessThan">
      <formula>0</formula>
    </cfRule>
  </conditionalFormatting>
  <conditionalFormatting sqref="F177">
    <cfRule type="cellIs" dxfId="1232" priority="1179" stopIfTrue="1" operator="lessThan">
      <formula>0</formula>
    </cfRule>
  </conditionalFormatting>
  <conditionalFormatting sqref="F178">
    <cfRule type="cellIs" dxfId="1231" priority="1178" stopIfTrue="1" operator="lessThan">
      <formula>0</formula>
    </cfRule>
  </conditionalFormatting>
  <conditionalFormatting sqref="F179">
    <cfRule type="cellIs" dxfId="1230" priority="1177" stopIfTrue="1" operator="lessThan">
      <formula>0</formula>
    </cfRule>
  </conditionalFormatting>
  <conditionalFormatting sqref="F180">
    <cfRule type="cellIs" dxfId="1229" priority="1176" stopIfTrue="1" operator="lessThan">
      <formula>0</formula>
    </cfRule>
  </conditionalFormatting>
  <conditionalFormatting sqref="F181">
    <cfRule type="cellIs" dxfId="1228" priority="1175" stopIfTrue="1" operator="lessThan">
      <formula>0</formula>
    </cfRule>
  </conditionalFormatting>
  <conditionalFormatting sqref="F182">
    <cfRule type="cellIs" dxfId="1227" priority="1174" stopIfTrue="1" operator="lessThan">
      <formula>0</formula>
    </cfRule>
  </conditionalFormatting>
  <conditionalFormatting sqref="F183">
    <cfRule type="cellIs" dxfId="1226" priority="1173" stopIfTrue="1" operator="lessThan">
      <formula>0</formula>
    </cfRule>
  </conditionalFormatting>
  <conditionalFormatting sqref="F184">
    <cfRule type="cellIs" dxfId="1225" priority="1172" stopIfTrue="1" operator="lessThan">
      <formula>0</formula>
    </cfRule>
  </conditionalFormatting>
  <conditionalFormatting sqref="F185">
    <cfRule type="cellIs" dxfId="1224" priority="1171" stopIfTrue="1" operator="lessThan">
      <formula>0</formula>
    </cfRule>
  </conditionalFormatting>
  <conditionalFormatting sqref="F186">
    <cfRule type="cellIs" dxfId="1223" priority="1170" stopIfTrue="1" operator="lessThan">
      <formula>0</formula>
    </cfRule>
  </conditionalFormatting>
  <conditionalFormatting sqref="F187">
    <cfRule type="cellIs" dxfId="1222" priority="1169" stopIfTrue="1" operator="lessThan">
      <formula>0</formula>
    </cfRule>
  </conditionalFormatting>
  <conditionalFormatting sqref="F188">
    <cfRule type="cellIs" dxfId="1221" priority="1168" stopIfTrue="1" operator="lessThan">
      <formula>0</formula>
    </cfRule>
  </conditionalFormatting>
  <conditionalFormatting sqref="F189">
    <cfRule type="cellIs" dxfId="1220" priority="1167" stopIfTrue="1" operator="lessThan">
      <formula>0</formula>
    </cfRule>
  </conditionalFormatting>
  <conditionalFormatting sqref="F190">
    <cfRule type="cellIs" dxfId="1219" priority="1166" stopIfTrue="1" operator="lessThan">
      <formula>0</formula>
    </cfRule>
  </conditionalFormatting>
  <conditionalFormatting sqref="F191">
    <cfRule type="cellIs" dxfId="1218" priority="1165" stopIfTrue="1" operator="lessThan">
      <formula>0</formula>
    </cfRule>
  </conditionalFormatting>
  <conditionalFormatting sqref="F192">
    <cfRule type="cellIs" dxfId="1217" priority="1164" stopIfTrue="1" operator="lessThan">
      <formula>0</formula>
    </cfRule>
  </conditionalFormatting>
  <conditionalFormatting sqref="F193">
    <cfRule type="cellIs" dxfId="1216" priority="1163" stopIfTrue="1" operator="lessThan">
      <formula>0</formula>
    </cfRule>
  </conditionalFormatting>
  <conditionalFormatting sqref="F194">
    <cfRule type="cellIs" dxfId="1215" priority="1162" stopIfTrue="1" operator="lessThan">
      <formula>0</formula>
    </cfRule>
  </conditionalFormatting>
  <conditionalFormatting sqref="F195">
    <cfRule type="cellIs" dxfId="1214" priority="1161" stopIfTrue="1" operator="lessThan">
      <formula>0</formula>
    </cfRule>
  </conditionalFormatting>
  <conditionalFormatting sqref="F196">
    <cfRule type="cellIs" dxfId="1213" priority="1160" stopIfTrue="1" operator="lessThan">
      <formula>0</formula>
    </cfRule>
  </conditionalFormatting>
  <conditionalFormatting sqref="F197">
    <cfRule type="cellIs" dxfId="1212" priority="1159" stopIfTrue="1" operator="lessThan">
      <formula>0</formula>
    </cfRule>
  </conditionalFormatting>
  <conditionalFormatting sqref="F198">
    <cfRule type="cellIs" dxfId="1211" priority="1158" stopIfTrue="1" operator="lessThan">
      <formula>0</formula>
    </cfRule>
  </conditionalFormatting>
  <conditionalFormatting sqref="F199">
    <cfRule type="cellIs" dxfId="1210" priority="1157" stopIfTrue="1" operator="lessThan">
      <formula>0</formula>
    </cfRule>
  </conditionalFormatting>
  <conditionalFormatting sqref="F200">
    <cfRule type="cellIs" dxfId="1209" priority="1156" stopIfTrue="1" operator="lessThan">
      <formula>0</formula>
    </cfRule>
  </conditionalFormatting>
  <conditionalFormatting sqref="F201">
    <cfRule type="cellIs" dxfId="1208" priority="1155" stopIfTrue="1" operator="lessThan">
      <formula>0</formula>
    </cfRule>
  </conditionalFormatting>
  <conditionalFormatting sqref="F202">
    <cfRule type="cellIs" dxfId="1207" priority="1154" stopIfTrue="1" operator="lessThan">
      <formula>0</formula>
    </cfRule>
  </conditionalFormatting>
  <conditionalFormatting sqref="F203">
    <cfRule type="cellIs" dxfId="1206" priority="1153" stopIfTrue="1" operator="lessThan">
      <formula>0</formula>
    </cfRule>
  </conditionalFormatting>
  <conditionalFormatting sqref="F204">
    <cfRule type="cellIs" dxfId="1205" priority="1152" stopIfTrue="1" operator="lessThan">
      <formula>0</formula>
    </cfRule>
  </conditionalFormatting>
  <conditionalFormatting sqref="F205">
    <cfRule type="cellIs" dxfId="1204" priority="1151" stopIfTrue="1" operator="lessThan">
      <formula>0</formula>
    </cfRule>
  </conditionalFormatting>
  <conditionalFormatting sqref="F206">
    <cfRule type="cellIs" dxfId="1203" priority="1150" stopIfTrue="1" operator="lessThan">
      <formula>0</formula>
    </cfRule>
  </conditionalFormatting>
  <conditionalFormatting sqref="F207">
    <cfRule type="cellIs" dxfId="1202" priority="1149" stopIfTrue="1" operator="lessThan">
      <formula>0</formula>
    </cfRule>
  </conditionalFormatting>
  <conditionalFormatting sqref="F208">
    <cfRule type="cellIs" dxfId="1201" priority="1148" stopIfTrue="1" operator="lessThan">
      <formula>0</formula>
    </cfRule>
  </conditionalFormatting>
  <conditionalFormatting sqref="F209">
    <cfRule type="cellIs" dxfId="1200" priority="1147" stopIfTrue="1" operator="lessThan">
      <formula>0</formula>
    </cfRule>
  </conditionalFormatting>
  <conditionalFormatting sqref="F210">
    <cfRule type="cellIs" dxfId="1199" priority="1146" stopIfTrue="1" operator="lessThan">
      <formula>0</formula>
    </cfRule>
  </conditionalFormatting>
  <conditionalFormatting sqref="F211">
    <cfRule type="cellIs" dxfId="1198" priority="1145" stopIfTrue="1" operator="lessThan">
      <formula>0</formula>
    </cfRule>
  </conditionalFormatting>
  <conditionalFormatting sqref="F212">
    <cfRule type="cellIs" dxfId="1197" priority="1144" stopIfTrue="1" operator="lessThan">
      <formula>0</formula>
    </cfRule>
  </conditionalFormatting>
  <conditionalFormatting sqref="F213">
    <cfRule type="cellIs" dxfId="1196" priority="1143" stopIfTrue="1" operator="lessThan">
      <formula>0</formula>
    </cfRule>
  </conditionalFormatting>
  <conditionalFormatting sqref="F214">
    <cfRule type="cellIs" dxfId="1195" priority="1142" stopIfTrue="1" operator="lessThan">
      <formula>0</formula>
    </cfRule>
  </conditionalFormatting>
  <conditionalFormatting sqref="F215">
    <cfRule type="cellIs" dxfId="1194" priority="1141" stopIfTrue="1" operator="lessThan">
      <formula>0</formula>
    </cfRule>
  </conditionalFormatting>
  <conditionalFormatting sqref="F216">
    <cfRule type="cellIs" dxfId="1193" priority="1140" stopIfTrue="1" operator="lessThan">
      <formula>0</formula>
    </cfRule>
  </conditionalFormatting>
  <conditionalFormatting sqref="F217">
    <cfRule type="cellIs" dxfId="1192" priority="1139" stopIfTrue="1" operator="lessThan">
      <formula>0</formula>
    </cfRule>
  </conditionalFormatting>
  <conditionalFormatting sqref="F218">
    <cfRule type="cellIs" dxfId="1191" priority="1138" stopIfTrue="1" operator="lessThan">
      <formula>0</formula>
    </cfRule>
  </conditionalFormatting>
  <conditionalFormatting sqref="F219">
    <cfRule type="cellIs" dxfId="1190" priority="1137" stopIfTrue="1" operator="lessThan">
      <formula>0</formula>
    </cfRule>
  </conditionalFormatting>
  <conditionalFormatting sqref="F220">
    <cfRule type="cellIs" dxfId="1189" priority="1136" stopIfTrue="1" operator="lessThan">
      <formula>0</formula>
    </cfRule>
  </conditionalFormatting>
  <conditionalFormatting sqref="F221">
    <cfRule type="cellIs" dxfId="1188" priority="1135" stopIfTrue="1" operator="lessThan">
      <formula>0</formula>
    </cfRule>
  </conditionalFormatting>
  <conditionalFormatting sqref="F222">
    <cfRule type="cellIs" dxfId="1187" priority="1134" stopIfTrue="1" operator="lessThan">
      <formula>0</formula>
    </cfRule>
  </conditionalFormatting>
  <conditionalFormatting sqref="F223">
    <cfRule type="cellIs" dxfId="1186" priority="1133" stopIfTrue="1" operator="lessThan">
      <formula>0</formula>
    </cfRule>
  </conditionalFormatting>
  <conditionalFormatting sqref="F224">
    <cfRule type="cellIs" dxfId="1185" priority="1132" stopIfTrue="1" operator="lessThan">
      <formula>0</formula>
    </cfRule>
  </conditionalFormatting>
  <conditionalFormatting sqref="F225">
    <cfRule type="cellIs" dxfId="1184" priority="1131" stopIfTrue="1" operator="lessThan">
      <formula>0</formula>
    </cfRule>
  </conditionalFormatting>
  <conditionalFormatting sqref="F226">
    <cfRule type="cellIs" dxfId="1183" priority="1130" stopIfTrue="1" operator="lessThan">
      <formula>0</formula>
    </cfRule>
  </conditionalFormatting>
  <conditionalFormatting sqref="F227">
    <cfRule type="cellIs" dxfId="1182" priority="1129" stopIfTrue="1" operator="lessThan">
      <formula>0</formula>
    </cfRule>
  </conditionalFormatting>
  <conditionalFormatting sqref="F228">
    <cfRule type="cellIs" dxfId="1181" priority="1128" stopIfTrue="1" operator="lessThan">
      <formula>0</formula>
    </cfRule>
  </conditionalFormatting>
  <conditionalFormatting sqref="F229">
    <cfRule type="cellIs" dxfId="1180" priority="1127" stopIfTrue="1" operator="lessThan">
      <formula>0</formula>
    </cfRule>
  </conditionalFormatting>
  <conditionalFormatting sqref="F230">
    <cfRule type="cellIs" dxfId="1179" priority="1126" stopIfTrue="1" operator="lessThan">
      <formula>0</formula>
    </cfRule>
  </conditionalFormatting>
  <conditionalFormatting sqref="F231">
    <cfRule type="cellIs" dxfId="1178" priority="1125" stopIfTrue="1" operator="lessThan">
      <formula>0</formula>
    </cfRule>
  </conditionalFormatting>
  <conditionalFormatting sqref="F232">
    <cfRule type="cellIs" dxfId="1177" priority="1124" stopIfTrue="1" operator="lessThan">
      <formula>0</formula>
    </cfRule>
  </conditionalFormatting>
  <conditionalFormatting sqref="F233">
    <cfRule type="cellIs" dxfId="1176" priority="1123" stopIfTrue="1" operator="lessThan">
      <formula>0</formula>
    </cfRule>
  </conditionalFormatting>
  <conditionalFormatting sqref="F234">
    <cfRule type="cellIs" dxfId="1175" priority="1122" stopIfTrue="1" operator="lessThan">
      <formula>0</formula>
    </cfRule>
  </conditionalFormatting>
  <conditionalFormatting sqref="F235">
    <cfRule type="cellIs" dxfId="1174" priority="1121" stopIfTrue="1" operator="lessThan">
      <formula>0</formula>
    </cfRule>
  </conditionalFormatting>
  <conditionalFormatting sqref="F236">
    <cfRule type="cellIs" dxfId="1173" priority="1120" stopIfTrue="1" operator="lessThan">
      <formula>0</formula>
    </cfRule>
  </conditionalFormatting>
  <conditionalFormatting sqref="F237">
    <cfRule type="cellIs" dxfId="1172" priority="1119" stopIfTrue="1" operator="lessThan">
      <formula>0</formula>
    </cfRule>
  </conditionalFormatting>
  <conditionalFormatting sqref="F238">
    <cfRule type="cellIs" dxfId="1171" priority="1118" stopIfTrue="1" operator="lessThan">
      <formula>0</formula>
    </cfRule>
  </conditionalFormatting>
  <conditionalFormatting sqref="F239">
    <cfRule type="cellIs" dxfId="1170" priority="1117" stopIfTrue="1" operator="lessThan">
      <formula>0</formula>
    </cfRule>
  </conditionalFormatting>
  <conditionalFormatting sqref="F240">
    <cfRule type="cellIs" dxfId="1169" priority="1116" stopIfTrue="1" operator="lessThan">
      <formula>0</formula>
    </cfRule>
  </conditionalFormatting>
  <conditionalFormatting sqref="F241">
    <cfRule type="cellIs" dxfId="1168" priority="1115" stopIfTrue="1" operator="lessThan">
      <formula>0</formula>
    </cfRule>
  </conditionalFormatting>
  <conditionalFormatting sqref="F242">
    <cfRule type="cellIs" dxfId="1167" priority="1114" stopIfTrue="1" operator="lessThan">
      <formula>0</formula>
    </cfRule>
  </conditionalFormatting>
  <conditionalFormatting sqref="F243">
    <cfRule type="cellIs" dxfId="1166" priority="1113" stopIfTrue="1" operator="lessThan">
      <formula>0</formula>
    </cfRule>
  </conditionalFormatting>
  <conditionalFormatting sqref="F244">
    <cfRule type="cellIs" dxfId="1165" priority="1112" stopIfTrue="1" operator="lessThan">
      <formula>0</formula>
    </cfRule>
  </conditionalFormatting>
  <conditionalFormatting sqref="F245">
    <cfRule type="cellIs" dxfId="1164" priority="1111" stopIfTrue="1" operator="lessThan">
      <formula>0</formula>
    </cfRule>
  </conditionalFormatting>
  <conditionalFormatting sqref="F246">
    <cfRule type="cellIs" dxfId="1163" priority="1110" stopIfTrue="1" operator="lessThan">
      <formula>0</formula>
    </cfRule>
  </conditionalFormatting>
  <conditionalFormatting sqref="F247">
    <cfRule type="cellIs" dxfId="1162" priority="1109" stopIfTrue="1" operator="lessThan">
      <formula>0</formula>
    </cfRule>
  </conditionalFormatting>
  <conditionalFormatting sqref="F248">
    <cfRule type="cellIs" dxfId="1161" priority="1108" stopIfTrue="1" operator="lessThan">
      <formula>0</formula>
    </cfRule>
  </conditionalFormatting>
  <conditionalFormatting sqref="F249">
    <cfRule type="cellIs" dxfId="1160" priority="1107" stopIfTrue="1" operator="lessThan">
      <formula>0</formula>
    </cfRule>
  </conditionalFormatting>
  <conditionalFormatting sqref="F250">
    <cfRule type="cellIs" dxfId="1159" priority="1106" stopIfTrue="1" operator="lessThan">
      <formula>0</formula>
    </cfRule>
  </conditionalFormatting>
  <conditionalFormatting sqref="F251">
    <cfRule type="cellIs" dxfId="1158" priority="1105" stopIfTrue="1" operator="lessThan">
      <formula>0</formula>
    </cfRule>
  </conditionalFormatting>
  <conditionalFormatting sqref="F252">
    <cfRule type="cellIs" dxfId="1157" priority="1104" stopIfTrue="1" operator="lessThan">
      <formula>0</formula>
    </cfRule>
  </conditionalFormatting>
  <conditionalFormatting sqref="F253">
    <cfRule type="cellIs" dxfId="1156" priority="1103" stopIfTrue="1" operator="lessThan">
      <formula>0</formula>
    </cfRule>
  </conditionalFormatting>
  <conditionalFormatting sqref="F254">
    <cfRule type="cellIs" dxfId="1155" priority="1102" stopIfTrue="1" operator="lessThan">
      <formula>0</formula>
    </cfRule>
  </conditionalFormatting>
  <conditionalFormatting sqref="F255">
    <cfRule type="cellIs" dxfId="1154" priority="1101" stopIfTrue="1" operator="lessThan">
      <formula>0</formula>
    </cfRule>
  </conditionalFormatting>
  <conditionalFormatting sqref="F256">
    <cfRule type="cellIs" dxfId="1153" priority="1100" stopIfTrue="1" operator="lessThan">
      <formula>0</formula>
    </cfRule>
  </conditionalFormatting>
  <conditionalFormatting sqref="F257">
    <cfRule type="cellIs" dxfId="1152" priority="1099" stopIfTrue="1" operator="lessThan">
      <formula>0</formula>
    </cfRule>
  </conditionalFormatting>
  <conditionalFormatting sqref="F258">
    <cfRule type="cellIs" dxfId="1151" priority="1098" stopIfTrue="1" operator="lessThan">
      <formula>0</formula>
    </cfRule>
  </conditionalFormatting>
  <conditionalFormatting sqref="F259">
    <cfRule type="cellIs" dxfId="1150" priority="1097" stopIfTrue="1" operator="lessThan">
      <formula>0</formula>
    </cfRule>
  </conditionalFormatting>
  <conditionalFormatting sqref="F260">
    <cfRule type="cellIs" dxfId="1149" priority="1096" stopIfTrue="1" operator="lessThan">
      <formula>0</formula>
    </cfRule>
  </conditionalFormatting>
  <conditionalFormatting sqref="F261">
    <cfRule type="cellIs" dxfId="1148" priority="1095" stopIfTrue="1" operator="lessThan">
      <formula>0</formula>
    </cfRule>
  </conditionalFormatting>
  <conditionalFormatting sqref="F262">
    <cfRule type="cellIs" dxfId="1147" priority="1094" stopIfTrue="1" operator="lessThan">
      <formula>0</formula>
    </cfRule>
  </conditionalFormatting>
  <conditionalFormatting sqref="F263">
    <cfRule type="cellIs" dxfId="1146" priority="1093" stopIfTrue="1" operator="lessThan">
      <formula>0</formula>
    </cfRule>
  </conditionalFormatting>
  <conditionalFormatting sqref="F264">
    <cfRule type="cellIs" dxfId="1145" priority="1092" stopIfTrue="1" operator="lessThan">
      <formula>0</formula>
    </cfRule>
  </conditionalFormatting>
  <conditionalFormatting sqref="F265">
    <cfRule type="cellIs" dxfId="1144" priority="1091" stopIfTrue="1" operator="lessThan">
      <formula>0</formula>
    </cfRule>
  </conditionalFormatting>
  <conditionalFormatting sqref="F266">
    <cfRule type="cellIs" dxfId="1143" priority="1090" stopIfTrue="1" operator="lessThan">
      <formula>0</formula>
    </cfRule>
  </conditionalFormatting>
  <conditionalFormatting sqref="F267">
    <cfRule type="cellIs" dxfId="1142" priority="1089" stopIfTrue="1" operator="lessThan">
      <formula>0</formula>
    </cfRule>
  </conditionalFormatting>
  <conditionalFormatting sqref="F268">
    <cfRule type="cellIs" dxfId="1141" priority="1088" stopIfTrue="1" operator="lessThan">
      <formula>0</formula>
    </cfRule>
  </conditionalFormatting>
  <conditionalFormatting sqref="F269">
    <cfRule type="cellIs" dxfId="1140" priority="1087" stopIfTrue="1" operator="lessThan">
      <formula>0</formula>
    </cfRule>
  </conditionalFormatting>
  <conditionalFormatting sqref="F270">
    <cfRule type="cellIs" dxfId="1139" priority="1086" stopIfTrue="1" operator="lessThan">
      <formula>0</formula>
    </cfRule>
  </conditionalFormatting>
  <conditionalFormatting sqref="F271">
    <cfRule type="cellIs" dxfId="1138" priority="1085" stopIfTrue="1" operator="lessThan">
      <formula>0</formula>
    </cfRule>
  </conditionalFormatting>
  <conditionalFormatting sqref="F272">
    <cfRule type="cellIs" dxfId="1137" priority="1084" stopIfTrue="1" operator="lessThan">
      <formula>0</formula>
    </cfRule>
  </conditionalFormatting>
  <conditionalFormatting sqref="F273">
    <cfRule type="cellIs" dxfId="1136" priority="1083" stopIfTrue="1" operator="lessThan">
      <formula>0</formula>
    </cfRule>
  </conditionalFormatting>
  <conditionalFormatting sqref="F274">
    <cfRule type="cellIs" dxfId="1135" priority="1082" stopIfTrue="1" operator="lessThan">
      <formula>0</formula>
    </cfRule>
  </conditionalFormatting>
  <conditionalFormatting sqref="F275">
    <cfRule type="cellIs" dxfId="1134" priority="1081" stopIfTrue="1" operator="lessThan">
      <formula>0</formula>
    </cfRule>
  </conditionalFormatting>
  <conditionalFormatting sqref="F276">
    <cfRule type="cellIs" dxfId="1133" priority="1080" stopIfTrue="1" operator="lessThan">
      <formula>0</formula>
    </cfRule>
  </conditionalFormatting>
  <conditionalFormatting sqref="F277">
    <cfRule type="cellIs" dxfId="1132" priority="1079" stopIfTrue="1" operator="lessThan">
      <formula>0</formula>
    </cfRule>
  </conditionalFormatting>
  <conditionalFormatting sqref="F278">
    <cfRule type="cellIs" dxfId="1131" priority="1078" stopIfTrue="1" operator="lessThan">
      <formula>0</formula>
    </cfRule>
  </conditionalFormatting>
  <conditionalFormatting sqref="F279">
    <cfRule type="cellIs" dxfId="1130" priority="1077" stopIfTrue="1" operator="lessThan">
      <formula>0</formula>
    </cfRule>
  </conditionalFormatting>
  <conditionalFormatting sqref="F280">
    <cfRule type="cellIs" dxfId="1129" priority="1076" stopIfTrue="1" operator="lessThan">
      <formula>0</formula>
    </cfRule>
  </conditionalFormatting>
  <conditionalFormatting sqref="F281">
    <cfRule type="cellIs" dxfId="1128" priority="1075" stopIfTrue="1" operator="lessThan">
      <formula>0</formula>
    </cfRule>
  </conditionalFormatting>
  <conditionalFormatting sqref="F282">
    <cfRule type="cellIs" dxfId="1127" priority="1074" stopIfTrue="1" operator="lessThan">
      <formula>0</formula>
    </cfRule>
  </conditionalFormatting>
  <conditionalFormatting sqref="F283">
    <cfRule type="cellIs" dxfId="1126" priority="1073" stopIfTrue="1" operator="lessThan">
      <formula>0</formula>
    </cfRule>
  </conditionalFormatting>
  <conditionalFormatting sqref="F284">
    <cfRule type="cellIs" dxfId="1125" priority="1072" stopIfTrue="1" operator="lessThan">
      <formula>0</formula>
    </cfRule>
  </conditionalFormatting>
  <conditionalFormatting sqref="F285">
    <cfRule type="cellIs" dxfId="1124" priority="1071" stopIfTrue="1" operator="lessThan">
      <formula>0</formula>
    </cfRule>
  </conditionalFormatting>
  <conditionalFormatting sqref="F286">
    <cfRule type="cellIs" dxfId="1123" priority="1070" stopIfTrue="1" operator="lessThan">
      <formula>0</formula>
    </cfRule>
  </conditionalFormatting>
  <conditionalFormatting sqref="F287">
    <cfRule type="cellIs" dxfId="1122" priority="1069" stopIfTrue="1" operator="lessThan">
      <formula>0</formula>
    </cfRule>
  </conditionalFormatting>
  <conditionalFormatting sqref="F288">
    <cfRule type="cellIs" dxfId="1121" priority="1068" stopIfTrue="1" operator="lessThan">
      <formula>0</formula>
    </cfRule>
  </conditionalFormatting>
  <conditionalFormatting sqref="F289">
    <cfRule type="cellIs" dxfId="1120" priority="1067" stopIfTrue="1" operator="lessThan">
      <formula>0</formula>
    </cfRule>
  </conditionalFormatting>
  <conditionalFormatting sqref="F290">
    <cfRule type="cellIs" dxfId="1119" priority="1066" stopIfTrue="1" operator="lessThan">
      <formula>0</formula>
    </cfRule>
  </conditionalFormatting>
  <conditionalFormatting sqref="F291">
    <cfRule type="cellIs" dxfId="1118" priority="1065" stopIfTrue="1" operator="lessThan">
      <formula>0</formula>
    </cfRule>
  </conditionalFormatting>
  <conditionalFormatting sqref="F292">
    <cfRule type="cellIs" dxfId="1117" priority="1064" stopIfTrue="1" operator="lessThan">
      <formula>0</formula>
    </cfRule>
  </conditionalFormatting>
  <conditionalFormatting sqref="F293">
    <cfRule type="cellIs" dxfId="1116" priority="1063" stopIfTrue="1" operator="lessThan">
      <formula>0</formula>
    </cfRule>
  </conditionalFormatting>
  <conditionalFormatting sqref="F294">
    <cfRule type="cellIs" dxfId="1115" priority="1062" stopIfTrue="1" operator="lessThan">
      <formula>0</formula>
    </cfRule>
  </conditionalFormatting>
  <conditionalFormatting sqref="F295">
    <cfRule type="cellIs" dxfId="1114" priority="1061" stopIfTrue="1" operator="lessThan">
      <formula>0</formula>
    </cfRule>
  </conditionalFormatting>
  <conditionalFormatting sqref="F296">
    <cfRule type="cellIs" dxfId="1113" priority="1060" stopIfTrue="1" operator="lessThan">
      <formula>0</formula>
    </cfRule>
  </conditionalFormatting>
  <conditionalFormatting sqref="F297">
    <cfRule type="cellIs" dxfId="1112" priority="1059" stopIfTrue="1" operator="lessThan">
      <formula>0</formula>
    </cfRule>
  </conditionalFormatting>
  <conditionalFormatting sqref="F298">
    <cfRule type="cellIs" dxfId="1111" priority="1058" stopIfTrue="1" operator="lessThan">
      <formula>0</formula>
    </cfRule>
  </conditionalFormatting>
  <conditionalFormatting sqref="F299">
    <cfRule type="cellIs" dxfId="1110" priority="1057" stopIfTrue="1" operator="lessThan">
      <formula>0</formula>
    </cfRule>
  </conditionalFormatting>
  <conditionalFormatting sqref="F300">
    <cfRule type="cellIs" dxfId="1109" priority="1056" stopIfTrue="1" operator="lessThan">
      <formula>0</formula>
    </cfRule>
  </conditionalFormatting>
  <conditionalFormatting sqref="F301">
    <cfRule type="cellIs" dxfId="1108" priority="1055" stopIfTrue="1" operator="lessThan">
      <formula>0</formula>
    </cfRule>
  </conditionalFormatting>
  <conditionalFormatting sqref="F302">
    <cfRule type="cellIs" dxfId="1107" priority="1054" stopIfTrue="1" operator="lessThan">
      <formula>0</formula>
    </cfRule>
  </conditionalFormatting>
  <conditionalFormatting sqref="F303">
    <cfRule type="cellIs" dxfId="1106" priority="1053" stopIfTrue="1" operator="lessThan">
      <formula>0</formula>
    </cfRule>
  </conditionalFormatting>
  <conditionalFormatting sqref="F304">
    <cfRule type="cellIs" dxfId="1105" priority="1052" stopIfTrue="1" operator="lessThan">
      <formula>0</formula>
    </cfRule>
  </conditionalFormatting>
  <conditionalFormatting sqref="F305">
    <cfRule type="cellIs" dxfId="1104" priority="1051" stopIfTrue="1" operator="lessThan">
      <formula>0</formula>
    </cfRule>
  </conditionalFormatting>
  <conditionalFormatting sqref="F306">
    <cfRule type="cellIs" dxfId="1103" priority="1050" stopIfTrue="1" operator="lessThan">
      <formula>0</formula>
    </cfRule>
  </conditionalFormatting>
  <conditionalFormatting sqref="F307">
    <cfRule type="cellIs" dxfId="1102" priority="1049" stopIfTrue="1" operator="lessThan">
      <formula>0</formula>
    </cfRule>
  </conditionalFormatting>
  <conditionalFormatting sqref="F308">
    <cfRule type="cellIs" dxfId="1101" priority="1048" stopIfTrue="1" operator="lessThan">
      <formula>0</formula>
    </cfRule>
  </conditionalFormatting>
  <conditionalFormatting sqref="F309">
    <cfRule type="cellIs" dxfId="1100" priority="1047" stopIfTrue="1" operator="lessThan">
      <formula>0</formula>
    </cfRule>
  </conditionalFormatting>
  <conditionalFormatting sqref="F310">
    <cfRule type="cellIs" dxfId="1099" priority="1046" stopIfTrue="1" operator="lessThan">
      <formula>0</formula>
    </cfRule>
  </conditionalFormatting>
  <conditionalFormatting sqref="F311">
    <cfRule type="cellIs" dxfId="1098" priority="1045" stopIfTrue="1" operator="lessThan">
      <formula>0</formula>
    </cfRule>
  </conditionalFormatting>
  <conditionalFormatting sqref="F312">
    <cfRule type="cellIs" dxfId="1097" priority="1044" stopIfTrue="1" operator="lessThan">
      <formula>0</formula>
    </cfRule>
  </conditionalFormatting>
  <conditionalFormatting sqref="F313">
    <cfRule type="cellIs" dxfId="1096" priority="1043" stopIfTrue="1" operator="lessThan">
      <formula>0</formula>
    </cfRule>
  </conditionalFormatting>
  <conditionalFormatting sqref="F314">
    <cfRule type="cellIs" dxfId="1095" priority="1042" stopIfTrue="1" operator="lessThan">
      <formula>0</formula>
    </cfRule>
  </conditionalFormatting>
  <conditionalFormatting sqref="F315">
    <cfRule type="cellIs" dxfId="1094" priority="1041" stopIfTrue="1" operator="lessThan">
      <formula>0</formula>
    </cfRule>
  </conditionalFormatting>
  <conditionalFormatting sqref="F316">
    <cfRule type="cellIs" dxfId="1093" priority="1040" stopIfTrue="1" operator="lessThan">
      <formula>0</formula>
    </cfRule>
  </conditionalFormatting>
  <conditionalFormatting sqref="F317">
    <cfRule type="cellIs" dxfId="1092" priority="1039" stopIfTrue="1" operator="lessThan">
      <formula>0</formula>
    </cfRule>
  </conditionalFormatting>
  <conditionalFormatting sqref="F318">
    <cfRule type="cellIs" dxfId="1091" priority="1038" stopIfTrue="1" operator="lessThan">
      <formula>0</formula>
    </cfRule>
  </conditionalFormatting>
  <conditionalFormatting sqref="F319">
    <cfRule type="cellIs" dxfId="1090" priority="1037" stopIfTrue="1" operator="lessThan">
      <formula>0</formula>
    </cfRule>
  </conditionalFormatting>
  <conditionalFormatting sqref="F320">
    <cfRule type="cellIs" dxfId="1089" priority="1036" stopIfTrue="1" operator="lessThan">
      <formula>0</formula>
    </cfRule>
  </conditionalFormatting>
  <conditionalFormatting sqref="F321">
    <cfRule type="cellIs" dxfId="1088" priority="1035" stopIfTrue="1" operator="lessThan">
      <formula>0</formula>
    </cfRule>
  </conditionalFormatting>
  <conditionalFormatting sqref="F322">
    <cfRule type="cellIs" dxfId="1087" priority="1034" stopIfTrue="1" operator="lessThan">
      <formula>0</formula>
    </cfRule>
  </conditionalFormatting>
  <conditionalFormatting sqref="F323">
    <cfRule type="cellIs" dxfId="1086" priority="1033" stopIfTrue="1" operator="lessThan">
      <formula>0</formula>
    </cfRule>
  </conditionalFormatting>
  <conditionalFormatting sqref="F324">
    <cfRule type="cellIs" dxfId="1085" priority="1032" stopIfTrue="1" operator="lessThan">
      <formula>0</formula>
    </cfRule>
  </conditionalFormatting>
  <conditionalFormatting sqref="F325">
    <cfRule type="cellIs" dxfId="1084" priority="1031" stopIfTrue="1" operator="lessThan">
      <formula>0</formula>
    </cfRule>
  </conditionalFormatting>
  <conditionalFormatting sqref="F326">
    <cfRule type="cellIs" dxfId="1083" priority="1030" stopIfTrue="1" operator="lessThan">
      <formula>0</formula>
    </cfRule>
  </conditionalFormatting>
  <conditionalFormatting sqref="F327">
    <cfRule type="cellIs" dxfId="1082" priority="1029" stopIfTrue="1" operator="lessThan">
      <formula>0</formula>
    </cfRule>
  </conditionalFormatting>
  <conditionalFormatting sqref="F328">
    <cfRule type="cellIs" dxfId="1081" priority="1028" stopIfTrue="1" operator="lessThan">
      <formula>0</formula>
    </cfRule>
  </conditionalFormatting>
  <conditionalFormatting sqref="F329">
    <cfRule type="cellIs" dxfId="1080" priority="1027" stopIfTrue="1" operator="lessThan">
      <formula>0</formula>
    </cfRule>
  </conditionalFormatting>
  <conditionalFormatting sqref="F330">
    <cfRule type="cellIs" dxfId="1079" priority="1026" stopIfTrue="1" operator="lessThan">
      <formula>0</formula>
    </cfRule>
  </conditionalFormatting>
  <conditionalFormatting sqref="F331">
    <cfRule type="cellIs" dxfId="1078" priority="1025" stopIfTrue="1" operator="lessThan">
      <formula>0</formula>
    </cfRule>
  </conditionalFormatting>
  <conditionalFormatting sqref="F332">
    <cfRule type="cellIs" dxfId="1077" priority="1024" stopIfTrue="1" operator="lessThan">
      <formula>0</formula>
    </cfRule>
  </conditionalFormatting>
  <conditionalFormatting sqref="F333">
    <cfRule type="cellIs" dxfId="1076" priority="1023" stopIfTrue="1" operator="lessThan">
      <formula>0</formula>
    </cfRule>
  </conditionalFormatting>
  <conditionalFormatting sqref="F334">
    <cfRule type="cellIs" dxfId="1075" priority="1022" stopIfTrue="1" operator="lessThan">
      <formula>0</formula>
    </cfRule>
  </conditionalFormatting>
  <conditionalFormatting sqref="F335">
    <cfRule type="cellIs" dxfId="1074" priority="1021" stopIfTrue="1" operator="lessThan">
      <formula>0</formula>
    </cfRule>
  </conditionalFormatting>
  <conditionalFormatting sqref="F336">
    <cfRule type="cellIs" dxfId="1073" priority="1020" stopIfTrue="1" operator="lessThan">
      <formula>0</formula>
    </cfRule>
  </conditionalFormatting>
  <conditionalFormatting sqref="F337">
    <cfRule type="cellIs" dxfId="1072" priority="1019" stopIfTrue="1" operator="lessThan">
      <formula>0</formula>
    </cfRule>
  </conditionalFormatting>
  <conditionalFormatting sqref="F338">
    <cfRule type="cellIs" dxfId="1071" priority="1018" stopIfTrue="1" operator="lessThan">
      <formula>0</formula>
    </cfRule>
  </conditionalFormatting>
  <conditionalFormatting sqref="F339">
    <cfRule type="cellIs" dxfId="1070" priority="1017" stopIfTrue="1" operator="lessThan">
      <formula>0</formula>
    </cfRule>
  </conditionalFormatting>
  <conditionalFormatting sqref="F340">
    <cfRule type="cellIs" dxfId="1069" priority="1016" stopIfTrue="1" operator="lessThan">
      <formula>0</formula>
    </cfRule>
  </conditionalFormatting>
  <conditionalFormatting sqref="F341">
    <cfRule type="cellIs" dxfId="1068" priority="1015" stopIfTrue="1" operator="lessThan">
      <formula>0</formula>
    </cfRule>
  </conditionalFormatting>
  <conditionalFormatting sqref="F342">
    <cfRule type="cellIs" dxfId="1067" priority="1014" stopIfTrue="1" operator="lessThan">
      <formula>0</formula>
    </cfRule>
  </conditionalFormatting>
  <conditionalFormatting sqref="F343">
    <cfRule type="cellIs" dxfId="1066" priority="1013" stopIfTrue="1" operator="lessThan">
      <formula>0</formula>
    </cfRule>
  </conditionalFormatting>
  <conditionalFormatting sqref="F344">
    <cfRule type="cellIs" dxfId="1065" priority="1012" stopIfTrue="1" operator="lessThan">
      <formula>0</formula>
    </cfRule>
  </conditionalFormatting>
  <conditionalFormatting sqref="F345">
    <cfRule type="cellIs" dxfId="1064" priority="1011" stopIfTrue="1" operator="lessThan">
      <formula>0</formula>
    </cfRule>
  </conditionalFormatting>
  <conditionalFormatting sqref="F346">
    <cfRule type="cellIs" dxfId="1063" priority="1010" stopIfTrue="1" operator="lessThan">
      <formula>0</formula>
    </cfRule>
  </conditionalFormatting>
  <conditionalFormatting sqref="F347">
    <cfRule type="cellIs" dxfId="1062" priority="1009" stopIfTrue="1" operator="lessThan">
      <formula>0</formula>
    </cfRule>
  </conditionalFormatting>
  <conditionalFormatting sqref="F348">
    <cfRule type="cellIs" dxfId="1061" priority="1008" stopIfTrue="1" operator="lessThan">
      <formula>0</formula>
    </cfRule>
  </conditionalFormatting>
  <conditionalFormatting sqref="F349">
    <cfRule type="cellIs" dxfId="1060" priority="1007" stopIfTrue="1" operator="lessThan">
      <formula>0</formula>
    </cfRule>
  </conditionalFormatting>
  <conditionalFormatting sqref="F350">
    <cfRule type="cellIs" dxfId="1059" priority="1006" stopIfTrue="1" operator="lessThan">
      <formula>0</formula>
    </cfRule>
  </conditionalFormatting>
  <conditionalFormatting sqref="F351">
    <cfRule type="cellIs" dxfId="1058" priority="1005" stopIfTrue="1" operator="lessThan">
      <formula>0</formula>
    </cfRule>
  </conditionalFormatting>
  <conditionalFormatting sqref="F352">
    <cfRule type="cellIs" dxfId="1057" priority="1004" stopIfTrue="1" operator="lessThan">
      <formula>0</formula>
    </cfRule>
  </conditionalFormatting>
  <conditionalFormatting sqref="F353">
    <cfRule type="cellIs" dxfId="1056" priority="1003" stopIfTrue="1" operator="lessThan">
      <formula>0</formula>
    </cfRule>
  </conditionalFormatting>
  <conditionalFormatting sqref="F354">
    <cfRule type="cellIs" dxfId="1055" priority="1002" stopIfTrue="1" operator="lessThan">
      <formula>0</formula>
    </cfRule>
  </conditionalFormatting>
  <conditionalFormatting sqref="F355">
    <cfRule type="cellIs" dxfId="1054" priority="1001" stopIfTrue="1" operator="lessThan">
      <formula>0</formula>
    </cfRule>
  </conditionalFormatting>
  <conditionalFormatting sqref="F356">
    <cfRule type="cellIs" dxfId="1053" priority="1000" stopIfTrue="1" operator="lessThan">
      <formula>0</formula>
    </cfRule>
  </conditionalFormatting>
  <conditionalFormatting sqref="F357">
    <cfRule type="cellIs" dxfId="1052" priority="999" stopIfTrue="1" operator="lessThan">
      <formula>0</formula>
    </cfRule>
  </conditionalFormatting>
  <conditionalFormatting sqref="F358">
    <cfRule type="cellIs" dxfId="1051" priority="998" stopIfTrue="1" operator="lessThan">
      <formula>0</formula>
    </cfRule>
  </conditionalFormatting>
  <conditionalFormatting sqref="F359">
    <cfRule type="cellIs" dxfId="1050" priority="997" stopIfTrue="1" operator="lessThan">
      <formula>0</formula>
    </cfRule>
  </conditionalFormatting>
  <conditionalFormatting sqref="F360">
    <cfRule type="cellIs" dxfId="1049" priority="996" stopIfTrue="1" operator="lessThan">
      <formula>0</formula>
    </cfRule>
  </conditionalFormatting>
  <conditionalFormatting sqref="F361">
    <cfRule type="cellIs" dxfId="1048" priority="995" stopIfTrue="1" operator="lessThan">
      <formula>0</formula>
    </cfRule>
  </conditionalFormatting>
  <conditionalFormatting sqref="F362">
    <cfRule type="cellIs" dxfId="1047" priority="994" stopIfTrue="1" operator="lessThan">
      <formula>0</formula>
    </cfRule>
  </conditionalFormatting>
  <conditionalFormatting sqref="F363">
    <cfRule type="cellIs" dxfId="1046" priority="993" stopIfTrue="1" operator="lessThan">
      <formula>0</formula>
    </cfRule>
  </conditionalFormatting>
  <conditionalFormatting sqref="F364">
    <cfRule type="cellIs" dxfId="1045" priority="992" stopIfTrue="1" operator="lessThan">
      <formula>0</formula>
    </cfRule>
  </conditionalFormatting>
  <conditionalFormatting sqref="F365">
    <cfRule type="cellIs" dxfId="1044" priority="991" stopIfTrue="1" operator="lessThan">
      <formula>0</formula>
    </cfRule>
  </conditionalFormatting>
  <conditionalFormatting sqref="F366">
    <cfRule type="cellIs" dxfId="1043" priority="990" stopIfTrue="1" operator="lessThan">
      <formula>0</formula>
    </cfRule>
  </conditionalFormatting>
  <conditionalFormatting sqref="F367">
    <cfRule type="cellIs" dxfId="1042" priority="989" stopIfTrue="1" operator="lessThan">
      <formula>0</formula>
    </cfRule>
  </conditionalFormatting>
  <conditionalFormatting sqref="F368">
    <cfRule type="cellIs" dxfId="1041" priority="988" stopIfTrue="1" operator="lessThan">
      <formula>0</formula>
    </cfRule>
  </conditionalFormatting>
  <conditionalFormatting sqref="F369">
    <cfRule type="cellIs" dxfId="1040" priority="987" stopIfTrue="1" operator="lessThan">
      <formula>0</formula>
    </cfRule>
  </conditionalFormatting>
  <conditionalFormatting sqref="F370">
    <cfRule type="cellIs" dxfId="1039" priority="986" stopIfTrue="1" operator="lessThan">
      <formula>0</formula>
    </cfRule>
  </conditionalFormatting>
  <conditionalFormatting sqref="F371">
    <cfRule type="cellIs" dxfId="1038" priority="985" stopIfTrue="1" operator="lessThan">
      <formula>0</formula>
    </cfRule>
  </conditionalFormatting>
  <conditionalFormatting sqref="F372">
    <cfRule type="cellIs" dxfId="1037" priority="984" stopIfTrue="1" operator="lessThan">
      <formula>0</formula>
    </cfRule>
  </conditionalFormatting>
  <conditionalFormatting sqref="F373">
    <cfRule type="cellIs" dxfId="1036" priority="983" stopIfTrue="1" operator="lessThan">
      <formula>0</formula>
    </cfRule>
  </conditionalFormatting>
  <conditionalFormatting sqref="F374">
    <cfRule type="cellIs" dxfId="1035" priority="982" stopIfTrue="1" operator="lessThan">
      <formula>0</formula>
    </cfRule>
  </conditionalFormatting>
  <conditionalFormatting sqref="F375">
    <cfRule type="cellIs" dxfId="1034" priority="981" stopIfTrue="1" operator="lessThan">
      <formula>0</formula>
    </cfRule>
  </conditionalFormatting>
  <conditionalFormatting sqref="F376">
    <cfRule type="cellIs" dxfId="1033" priority="980" stopIfTrue="1" operator="lessThan">
      <formula>0</formula>
    </cfRule>
  </conditionalFormatting>
  <conditionalFormatting sqref="F377">
    <cfRule type="cellIs" dxfId="1032" priority="979" stopIfTrue="1" operator="lessThan">
      <formula>0</formula>
    </cfRule>
  </conditionalFormatting>
  <conditionalFormatting sqref="F378">
    <cfRule type="cellIs" dxfId="1031" priority="978" stopIfTrue="1" operator="lessThan">
      <formula>0</formula>
    </cfRule>
  </conditionalFormatting>
  <conditionalFormatting sqref="F379">
    <cfRule type="cellIs" dxfId="1030" priority="977" stopIfTrue="1" operator="lessThan">
      <formula>0</formula>
    </cfRule>
  </conditionalFormatting>
  <conditionalFormatting sqref="F380">
    <cfRule type="cellIs" dxfId="1029" priority="976" stopIfTrue="1" operator="lessThan">
      <formula>0</formula>
    </cfRule>
  </conditionalFormatting>
  <conditionalFormatting sqref="F381">
    <cfRule type="cellIs" dxfId="1028" priority="975" stopIfTrue="1" operator="lessThan">
      <formula>0</formula>
    </cfRule>
  </conditionalFormatting>
  <conditionalFormatting sqref="F382">
    <cfRule type="cellIs" dxfId="1027" priority="974" stopIfTrue="1" operator="lessThan">
      <formula>0</formula>
    </cfRule>
  </conditionalFormatting>
  <conditionalFormatting sqref="F383">
    <cfRule type="cellIs" dxfId="1026" priority="973" stopIfTrue="1" operator="lessThan">
      <formula>0</formula>
    </cfRule>
  </conditionalFormatting>
  <conditionalFormatting sqref="F384">
    <cfRule type="cellIs" dxfId="1025" priority="972" stopIfTrue="1" operator="lessThan">
      <formula>0</formula>
    </cfRule>
  </conditionalFormatting>
  <conditionalFormatting sqref="F385">
    <cfRule type="cellIs" dxfId="1024" priority="971" stopIfTrue="1" operator="lessThan">
      <formula>0</formula>
    </cfRule>
  </conditionalFormatting>
  <conditionalFormatting sqref="F386">
    <cfRule type="cellIs" dxfId="1023" priority="970" stopIfTrue="1" operator="lessThan">
      <formula>0</formula>
    </cfRule>
  </conditionalFormatting>
  <conditionalFormatting sqref="F387">
    <cfRule type="cellIs" dxfId="1022" priority="969" stopIfTrue="1" operator="lessThan">
      <formula>0</formula>
    </cfRule>
  </conditionalFormatting>
  <conditionalFormatting sqref="F388">
    <cfRule type="cellIs" dxfId="1021" priority="968" stopIfTrue="1" operator="lessThan">
      <formula>0</formula>
    </cfRule>
  </conditionalFormatting>
  <conditionalFormatting sqref="F389">
    <cfRule type="cellIs" dxfId="1020" priority="967" stopIfTrue="1" operator="lessThan">
      <formula>0</formula>
    </cfRule>
  </conditionalFormatting>
  <conditionalFormatting sqref="F390">
    <cfRule type="cellIs" dxfId="1019" priority="966" stopIfTrue="1" operator="lessThan">
      <formula>0</formula>
    </cfRule>
  </conditionalFormatting>
  <conditionalFormatting sqref="F391">
    <cfRule type="cellIs" dxfId="1018" priority="965" stopIfTrue="1" operator="lessThan">
      <formula>0</formula>
    </cfRule>
  </conditionalFormatting>
  <conditionalFormatting sqref="F392">
    <cfRule type="cellIs" dxfId="1017" priority="964" stopIfTrue="1" operator="lessThan">
      <formula>0</formula>
    </cfRule>
  </conditionalFormatting>
  <conditionalFormatting sqref="F393">
    <cfRule type="cellIs" dxfId="1016" priority="963" stopIfTrue="1" operator="lessThan">
      <formula>0</formula>
    </cfRule>
  </conditionalFormatting>
  <conditionalFormatting sqref="F394">
    <cfRule type="cellIs" dxfId="1015" priority="962" stopIfTrue="1" operator="lessThan">
      <formula>0</formula>
    </cfRule>
  </conditionalFormatting>
  <conditionalFormatting sqref="F395">
    <cfRule type="cellIs" dxfId="1014" priority="961" stopIfTrue="1" operator="lessThan">
      <formula>0</formula>
    </cfRule>
  </conditionalFormatting>
  <conditionalFormatting sqref="F396">
    <cfRule type="cellIs" dxfId="1013" priority="960" stopIfTrue="1" operator="lessThan">
      <formula>0</formula>
    </cfRule>
  </conditionalFormatting>
  <conditionalFormatting sqref="F397">
    <cfRule type="cellIs" dxfId="1012" priority="959" stopIfTrue="1" operator="lessThan">
      <formula>0</formula>
    </cfRule>
  </conditionalFormatting>
  <conditionalFormatting sqref="F398">
    <cfRule type="cellIs" dxfId="1011" priority="958" stopIfTrue="1" operator="lessThan">
      <formula>0</formula>
    </cfRule>
  </conditionalFormatting>
  <conditionalFormatting sqref="F399">
    <cfRule type="cellIs" dxfId="1010" priority="957" stopIfTrue="1" operator="lessThan">
      <formula>0</formula>
    </cfRule>
  </conditionalFormatting>
  <conditionalFormatting sqref="F400">
    <cfRule type="cellIs" dxfId="1009" priority="956" stopIfTrue="1" operator="lessThan">
      <formula>0</formula>
    </cfRule>
  </conditionalFormatting>
  <conditionalFormatting sqref="F401">
    <cfRule type="cellIs" dxfId="1008" priority="955" stopIfTrue="1" operator="lessThan">
      <formula>0</formula>
    </cfRule>
  </conditionalFormatting>
  <conditionalFormatting sqref="F402">
    <cfRule type="cellIs" dxfId="1007" priority="954" stopIfTrue="1" operator="lessThan">
      <formula>0</formula>
    </cfRule>
  </conditionalFormatting>
  <conditionalFormatting sqref="F403">
    <cfRule type="cellIs" dxfId="1006" priority="953" stopIfTrue="1" operator="lessThan">
      <formula>0</formula>
    </cfRule>
  </conditionalFormatting>
  <conditionalFormatting sqref="F404">
    <cfRule type="cellIs" dxfId="1005" priority="952" stopIfTrue="1" operator="lessThan">
      <formula>0</formula>
    </cfRule>
  </conditionalFormatting>
  <conditionalFormatting sqref="F405">
    <cfRule type="cellIs" dxfId="1004" priority="951" stopIfTrue="1" operator="lessThan">
      <formula>0</formula>
    </cfRule>
  </conditionalFormatting>
  <conditionalFormatting sqref="F406">
    <cfRule type="cellIs" dxfId="1003" priority="950" stopIfTrue="1" operator="lessThan">
      <formula>0</formula>
    </cfRule>
  </conditionalFormatting>
  <conditionalFormatting sqref="F407">
    <cfRule type="cellIs" dxfId="1002" priority="949" stopIfTrue="1" operator="lessThan">
      <formula>0</formula>
    </cfRule>
  </conditionalFormatting>
  <conditionalFormatting sqref="F408">
    <cfRule type="cellIs" dxfId="1001" priority="948" stopIfTrue="1" operator="lessThan">
      <formula>0</formula>
    </cfRule>
  </conditionalFormatting>
  <conditionalFormatting sqref="F409">
    <cfRule type="cellIs" dxfId="1000" priority="947" stopIfTrue="1" operator="lessThan">
      <formula>0</formula>
    </cfRule>
  </conditionalFormatting>
  <conditionalFormatting sqref="F410">
    <cfRule type="cellIs" dxfId="999" priority="946" stopIfTrue="1" operator="lessThan">
      <formula>0</formula>
    </cfRule>
  </conditionalFormatting>
  <conditionalFormatting sqref="F411">
    <cfRule type="cellIs" dxfId="998" priority="945" stopIfTrue="1" operator="lessThan">
      <formula>0</formula>
    </cfRule>
  </conditionalFormatting>
  <conditionalFormatting sqref="F412">
    <cfRule type="cellIs" dxfId="997" priority="944" stopIfTrue="1" operator="lessThan">
      <formula>0</formula>
    </cfRule>
  </conditionalFormatting>
  <conditionalFormatting sqref="F413">
    <cfRule type="cellIs" dxfId="996" priority="943" stopIfTrue="1" operator="lessThan">
      <formula>0</formula>
    </cfRule>
  </conditionalFormatting>
  <conditionalFormatting sqref="F414">
    <cfRule type="cellIs" dxfId="995" priority="942" stopIfTrue="1" operator="lessThan">
      <formula>0</formula>
    </cfRule>
  </conditionalFormatting>
  <conditionalFormatting sqref="F415">
    <cfRule type="cellIs" dxfId="994" priority="941" stopIfTrue="1" operator="lessThan">
      <formula>0</formula>
    </cfRule>
  </conditionalFormatting>
  <conditionalFormatting sqref="F416">
    <cfRule type="cellIs" dxfId="993" priority="940" stopIfTrue="1" operator="lessThan">
      <formula>0</formula>
    </cfRule>
  </conditionalFormatting>
  <conditionalFormatting sqref="F417">
    <cfRule type="cellIs" dxfId="992" priority="939" stopIfTrue="1" operator="lessThan">
      <formula>0</formula>
    </cfRule>
  </conditionalFormatting>
  <conditionalFormatting sqref="F418">
    <cfRule type="cellIs" dxfId="991" priority="938" stopIfTrue="1" operator="lessThan">
      <formula>0</formula>
    </cfRule>
  </conditionalFormatting>
  <conditionalFormatting sqref="F419">
    <cfRule type="cellIs" dxfId="990" priority="937" stopIfTrue="1" operator="lessThan">
      <formula>0</formula>
    </cfRule>
  </conditionalFormatting>
  <conditionalFormatting sqref="F420">
    <cfRule type="cellIs" dxfId="989" priority="936" stopIfTrue="1" operator="lessThan">
      <formula>0</formula>
    </cfRule>
  </conditionalFormatting>
  <conditionalFormatting sqref="F421">
    <cfRule type="cellIs" dxfId="988" priority="935" stopIfTrue="1" operator="lessThan">
      <formula>0</formula>
    </cfRule>
  </conditionalFormatting>
  <conditionalFormatting sqref="F422">
    <cfRule type="cellIs" dxfId="987" priority="934" stopIfTrue="1" operator="lessThan">
      <formula>0</formula>
    </cfRule>
  </conditionalFormatting>
  <conditionalFormatting sqref="F423">
    <cfRule type="cellIs" dxfId="986" priority="933" stopIfTrue="1" operator="lessThan">
      <formula>0</formula>
    </cfRule>
  </conditionalFormatting>
  <conditionalFormatting sqref="F424">
    <cfRule type="cellIs" dxfId="985" priority="932" stopIfTrue="1" operator="lessThan">
      <formula>0</formula>
    </cfRule>
  </conditionalFormatting>
  <conditionalFormatting sqref="F425">
    <cfRule type="cellIs" dxfId="984" priority="931" stopIfTrue="1" operator="lessThan">
      <formula>0</formula>
    </cfRule>
  </conditionalFormatting>
  <conditionalFormatting sqref="F426">
    <cfRule type="cellIs" dxfId="983" priority="930" stopIfTrue="1" operator="lessThan">
      <formula>0</formula>
    </cfRule>
  </conditionalFormatting>
  <conditionalFormatting sqref="F427">
    <cfRule type="cellIs" dxfId="982" priority="929" stopIfTrue="1" operator="lessThan">
      <formula>0</formula>
    </cfRule>
  </conditionalFormatting>
  <conditionalFormatting sqref="F428">
    <cfRule type="cellIs" dxfId="981" priority="928" stopIfTrue="1" operator="lessThan">
      <formula>0</formula>
    </cfRule>
  </conditionalFormatting>
  <conditionalFormatting sqref="F429">
    <cfRule type="cellIs" dxfId="980" priority="927" stopIfTrue="1" operator="lessThan">
      <formula>0</formula>
    </cfRule>
  </conditionalFormatting>
  <conditionalFormatting sqref="F430">
    <cfRule type="cellIs" dxfId="979" priority="926" stopIfTrue="1" operator="lessThan">
      <formula>0</formula>
    </cfRule>
  </conditionalFormatting>
  <conditionalFormatting sqref="F431">
    <cfRule type="cellIs" dxfId="978" priority="925" stopIfTrue="1" operator="lessThan">
      <formula>0</formula>
    </cfRule>
  </conditionalFormatting>
  <conditionalFormatting sqref="F432">
    <cfRule type="cellIs" dxfId="977" priority="924" stopIfTrue="1" operator="lessThan">
      <formula>0</formula>
    </cfRule>
  </conditionalFormatting>
  <conditionalFormatting sqref="F433">
    <cfRule type="cellIs" dxfId="976" priority="923" stopIfTrue="1" operator="lessThan">
      <formula>0</formula>
    </cfRule>
  </conditionalFormatting>
  <conditionalFormatting sqref="F434">
    <cfRule type="cellIs" dxfId="975" priority="922" stopIfTrue="1" operator="lessThan">
      <formula>0</formula>
    </cfRule>
  </conditionalFormatting>
  <conditionalFormatting sqref="F435">
    <cfRule type="cellIs" dxfId="974" priority="921" stopIfTrue="1" operator="lessThan">
      <formula>0</formula>
    </cfRule>
  </conditionalFormatting>
  <conditionalFormatting sqref="F436">
    <cfRule type="cellIs" dxfId="973" priority="920" stopIfTrue="1" operator="lessThan">
      <formula>0</formula>
    </cfRule>
  </conditionalFormatting>
  <conditionalFormatting sqref="F437">
    <cfRule type="cellIs" dxfId="972" priority="919" stopIfTrue="1" operator="lessThan">
      <formula>0</formula>
    </cfRule>
  </conditionalFormatting>
  <conditionalFormatting sqref="F438">
    <cfRule type="cellIs" dxfId="971" priority="918" stopIfTrue="1" operator="lessThan">
      <formula>0</formula>
    </cfRule>
  </conditionalFormatting>
  <conditionalFormatting sqref="F439">
    <cfRule type="cellIs" dxfId="970" priority="917" stopIfTrue="1" operator="lessThan">
      <formula>0</formula>
    </cfRule>
  </conditionalFormatting>
  <conditionalFormatting sqref="F440">
    <cfRule type="cellIs" dxfId="969" priority="916" stopIfTrue="1" operator="lessThan">
      <formula>0</formula>
    </cfRule>
  </conditionalFormatting>
  <conditionalFormatting sqref="F441">
    <cfRule type="cellIs" dxfId="968" priority="915" stopIfTrue="1" operator="lessThan">
      <formula>0</formula>
    </cfRule>
  </conditionalFormatting>
  <conditionalFormatting sqref="F442">
    <cfRule type="cellIs" dxfId="967" priority="914" stopIfTrue="1" operator="lessThan">
      <formula>0</formula>
    </cfRule>
  </conditionalFormatting>
  <conditionalFormatting sqref="F443">
    <cfRule type="cellIs" dxfId="966" priority="913" stopIfTrue="1" operator="lessThan">
      <formula>0</formula>
    </cfRule>
  </conditionalFormatting>
  <conditionalFormatting sqref="F444">
    <cfRule type="cellIs" dxfId="965" priority="912" stopIfTrue="1" operator="lessThan">
      <formula>0</formula>
    </cfRule>
  </conditionalFormatting>
  <conditionalFormatting sqref="F445">
    <cfRule type="cellIs" dxfId="964" priority="911" stopIfTrue="1" operator="lessThan">
      <formula>0</formula>
    </cfRule>
  </conditionalFormatting>
  <conditionalFormatting sqref="F446">
    <cfRule type="cellIs" dxfId="963" priority="910" stopIfTrue="1" operator="lessThan">
      <formula>0</formula>
    </cfRule>
  </conditionalFormatting>
  <conditionalFormatting sqref="F447">
    <cfRule type="cellIs" dxfId="962" priority="909" stopIfTrue="1" operator="lessThan">
      <formula>0</formula>
    </cfRule>
  </conditionalFormatting>
  <conditionalFormatting sqref="F448">
    <cfRule type="cellIs" dxfId="961" priority="908" stopIfTrue="1" operator="lessThan">
      <formula>0</formula>
    </cfRule>
  </conditionalFormatting>
  <conditionalFormatting sqref="F449">
    <cfRule type="cellIs" dxfId="960" priority="907" stopIfTrue="1" operator="lessThan">
      <formula>0</formula>
    </cfRule>
  </conditionalFormatting>
  <conditionalFormatting sqref="F450">
    <cfRule type="cellIs" dxfId="959" priority="906" stopIfTrue="1" operator="lessThan">
      <formula>0</formula>
    </cfRule>
  </conditionalFormatting>
  <conditionalFormatting sqref="F451">
    <cfRule type="cellIs" dxfId="958" priority="905" stopIfTrue="1" operator="lessThan">
      <formula>0</formula>
    </cfRule>
  </conditionalFormatting>
  <conditionalFormatting sqref="F452">
    <cfRule type="cellIs" dxfId="957" priority="904" stopIfTrue="1" operator="lessThan">
      <formula>0</formula>
    </cfRule>
  </conditionalFormatting>
  <conditionalFormatting sqref="F453">
    <cfRule type="cellIs" dxfId="956" priority="903" stopIfTrue="1" operator="lessThan">
      <formula>0</formula>
    </cfRule>
  </conditionalFormatting>
  <conditionalFormatting sqref="F454">
    <cfRule type="cellIs" dxfId="955" priority="902" stopIfTrue="1" operator="lessThan">
      <formula>0</formula>
    </cfRule>
  </conditionalFormatting>
  <conditionalFormatting sqref="F455">
    <cfRule type="cellIs" dxfId="954" priority="901" stopIfTrue="1" operator="lessThan">
      <formula>0</formula>
    </cfRule>
  </conditionalFormatting>
  <conditionalFormatting sqref="F456">
    <cfRule type="cellIs" dxfId="953" priority="900" stopIfTrue="1" operator="lessThan">
      <formula>0</formula>
    </cfRule>
  </conditionalFormatting>
  <conditionalFormatting sqref="F457">
    <cfRule type="cellIs" dxfId="952" priority="899" stopIfTrue="1" operator="lessThan">
      <formula>0</formula>
    </cfRule>
  </conditionalFormatting>
  <conditionalFormatting sqref="F458">
    <cfRule type="cellIs" dxfId="951" priority="898" stopIfTrue="1" operator="lessThan">
      <formula>0</formula>
    </cfRule>
  </conditionalFormatting>
  <conditionalFormatting sqref="F459">
    <cfRule type="cellIs" dxfId="950" priority="897" stopIfTrue="1" operator="lessThan">
      <formula>0</formula>
    </cfRule>
  </conditionalFormatting>
  <conditionalFormatting sqref="F460">
    <cfRule type="cellIs" dxfId="949" priority="896" stopIfTrue="1" operator="lessThan">
      <formula>0</formula>
    </cfRule>
  </conditionalFormatting>
  <conditionalFormatting sqref="F461">
    <cfRule type="cellIs" dxfId="948" priority="895" stopIfTrue="1" operator="lessThan">
      <formula>0</formula>
    </cfRule>
  </conditionalFormatting>
  <conditionalFormatting sqref="F462">
    <cfRule type="cellIs" dxfId="947" priority="894" stopIfTrue="1" operator="lessThan">
      <formula>0</formula>
    </cfRule>
  </conditionalFormatting>
  <conditionalFormatting sqref="F463">
    <cfRule type="cellIs" dxfId="946" priority="893" stopIfTrue="1" operator="lessThan">
      <formula>0</formula>
    </cfRule>
  </conditionalFormatting>
  <conditionalFormatting sqref="F464">
    <cfRule type="cellIs" dxfId="945" priority="892" stopIfTrue="1" operator="lessThan">
      <formula>0</formula>
    </cfRule>
  </conditionalFormatting>
  <conditionalFormatting sqref="F465">
    <cfRule type="cellIs" dxfId="944" priority="891" stopIfTrue="1" operator="lessThan">
      <formula>0</formula>
    </cfRule>
  </conditionalFormatting>
  <conditionalFormatting sqref="F466">
    <cfRule type="cellIs" dxfId="943" priority="890" stopIfTrue="1" operator="lessThan">
      <formula>0</formula>
    </cfRule>
  </conditionalFormatting>
  <conditionalFormatting sqref="F467">
    <cfRule type="cellIs" dxfId="942" priority="889" stopIfTrue="1" operator="lessThan">
      <formula>0</formula>
    </cfRule>
  </conditionalFormatting>
  <conditionalFormatting sqref="F468">
    <cfRule type="cellIs" dxfId="941" priority="888" stopIfTrue="1" operator="lessThan">
      <formula>0</formula>
    </cfRule>
  </conditionalFormatting>
  <conditionalFormatting sqref="F469">
    <cfRule type="cellIs" dxfId="940" priority="887" stopIfTrue="1" operator="lessThan">
      <formula>0</formula>
    </cfRule>
  </conditionalFormatting>
  <conditionalFormatting sqref="F470">
    <cfRule type="cellIs" dxfId="939" priority="886" stopIfTrue="1" operator="lessThan">
      <formula>0</formula>
    </cfRule>
  </conditionalFormatting>
  <conditionalFormatting sqref="F471">
    <cfRule type="cellIs" dxfId="938" priority="885" stopIfTrue="1" operator="lessThan">
      <formula>0</formula>
    </cfRule>
  </conditionalFormatting>
  <conditionalFormatting sqref="F472">
    <cfRule type="cellIs" dxfId="937" priority="884" stopIfTrue="1" operator="lessThan">
      <formula>0</formula>
    </cfRule>
  </conditionalFormatting>
  <conditionalFormatting sqref="F473">
    <cfRule type="cellIs" dxfId="936" priority="883" stopIfTrue="1" operator="lessThan">
      <formula>0</formula>
    </cfRule>
  </conditionalFormatting>
  <conditionalFormatting sqref="F474">
    <cfRule type="cellIs" dxfId="935" priority="882" stopIfTrue="1" operator="lessThan">
      <formula>0</formula>
    </cfRule>
  </conditionalFormatting>
  <conditionalFormatting sqref="F475">
    <cfRule type="cellIs" dxfId="934" priority="881" stopIfTrue="1" operator="lessThan">
      <formula>0</formula>
    </cfRule>
  </conditionalFormatting>
  <conditionalFormatting sqref="F476">
    <cfRule type="cellIs" dxfId="933" priority="880" stopIfTrue="1" operator="lessThan">
      <formula>0</formula>
    </cfRule>
  </conditionalFormatting>
  <conditionalFormatting sqref="F477">
    <cfRule type="cellIs" dxfId="932" priority="879" stopIfTrue="1" operator="lessThan">
      <formula>0</formula>
    </cfRule>
  </conditionalFormatting>
  <conditionalFormatting sqref="F478">
    <cfRule type="cellIs" dxfId="931" priority="878" stopIfTrue="1" operator="lessThan">
      <formula>0</formula>
    </cfRule>
  </conditionalFormatting>
  <conditionalFormatting sqref="F479">
    <cfRule type="cellIs" dxfId="930" priority="877" stopIfTrue="1" operator="lessThan">
      <formula>0</formula>
    </cfRule>
  </conditionalFormatting>
  <conditionalFormatting sqref="F480">
    <cfRule type="cellIs" dxfId="929" priority="876" stopIfTrue="1" operator="lessThan">
      <formula>0</formula>
    </cfRule>
  </conditionalFormatting>
  <conditionalFormatting sqref="F481">
    <cfRule type="cellIs" dxfId="928" priority="875" stopIfTrue="1" operator="lessThan">
      <formula>0</formula>
    </cfRule>
  </conditionalFormatting>
  <conditionalFormatting sqref="F482">
    <cfRule type="cellIs" dxfId="927" priority="874" stopIfTrue="1" operator="lessThan">
      <formula>0</formula>
    </cfRule>
  </conditionalFormatting>
  <conditionalFormatting sqref="F483">
    <cfRule type="cellIs" dxfId="926" priority="873" stopIfTrue="1" operator="lessThan">
      <formula>0</formula>
    </cfRule>
  </conditionalFormatting>
  <conditionalFormatting sqref="F484">
    <cfRule type="cellIs" dxfId="925" priority="872" stopIfTrue="1" operator="lessThan">
      <formula>0</formula>
    </cfRule>
  </conditionalFormatting>
  <conditionalFormatting sqref="F485">
    <cfRule type="cellIs" dxfId="924" priority="871" stopIfTrue="1" operator="lessThan">
      <formula>0</formula>
    </cfRule>
  </conditionalFormatting>
  <conditionalFormatting sqref="F486">
    <cfRule type="cellIs" dxfId="923" priority="870" stopIfTrue="1" operator="lessThan">
      <formula>0</formula>
    </cfRule>
  </conditionalFormatting>
  <conditionalFormatting sqref="F487">
    <cfRule type="cellIs" dxfId="922" priority="869" stopIfTrue="1" operator="lessThan">
      <formula>0</formula>
    </cfRule>
  </conditionalFormatting>
  <conditionalFormatting sqref="F488">
    <cfRule type="cellIs" dxfId="921" priority="868" stopIfTrue="1" operator="lessThan">
      <formula>0</formula>
    </cfRule>
  </conditionalFormatting>
  <conditionalFormatting sqref="F489">
    <cfRule type="cellIs" dxfId="920" priority="867" stopIfTrue="1" operator="lessThan">
      <formula>0</formula>
    </cfRule>
  </conditionalFormatting>
  <conditionalFormatting sqref="F490">
    <cfRule type="cellIs" dxfId="919" priority="866" stopIfTrue="1" operator="lessThan">
      <formula>0</formula>
    </cfRule>
  </conditionalFormatting>
  <conditionalFormatting sqref="F491">
    <cfRule type="cellIs" dxfId="918" priority="865" stopIfTrue="1" operator="lessThan">
      <formula>0</formula>
    </cfRule>
  </conditionalFormatting>
  <conditionalFormatting sqref="F492">
    <cfRule type="cellIs" dxfId="917" priority="864" stopIfTrue="1" operator="lessThan">
      <formula>0</formula>
    </cfRule>
  </conditionalFormatting>
  <conditionalFormatting sqref="F493">
    <cfRule type="cellIs" dxfId="916" priority="863" stopIfTrue="1" operator="lessThan">
      <formula>0</formula>
    </cfRule>
  </conditionalFormatting>
  <conditionalFormatting sqref="F494">
    <cfRule type="cellIs" dxfId="915" priority="862" stopIfTrue="1" operator="lessThan">
      <formula>0</formula>
    </cfRule>
  </conditionalFormatting>
  <conditionalFormatting sqref="F495">
    <cfRule type="cellIs" dxfId="914" priority="861" stopIfTrue="1" operator="lessThan">
      <formula>0</formula>
    </cfRule>
  </conditionalFormatting>
  <conditionalFormatting sqref="F496">
    <cfRule type="cellIs" dxfId="913" priority="860" stopIfTrue="1" operator="lessThan">
      <formula>0</formula>
    </cfRule>
  </conditionalFormatting>
  <conditionalFormatting sqref="F497">
    <cfRule type="cellIs" dxfId="912" priority="859" stopIfTrue="1" operator="lessThan">
      <formula>0</formula>
    </cfRule>
  </conditionalFormatting>
  <conditionalFormatting sqref="F498">
    <cfRule type="cellIs" dxfId="911" priority="858" stopIfTrue="1" operator="lessThan">
      <formula>0</formula>
    </cfRule>
  </conditionalFormatting>
  <conditionalFormatting sqref="F499">
    <cfRule type="cellIs" dxfId="910" priority="857" stopIfTrue="1" operator="lessThan">
      <formula>0</formula>
    </cfRule>
  </conditionalFormatting>
  <conditionalFormatting sqref="F500">
    <cfRule type="cellIs" dxfId="909" priority="856" stopIfTrue="1" operator="lessThan">
      <formula>0</formula>
    </cfRule>
  </conditionalFormatting>
  <conditionalFormatting sqref="F501">
    <cfRule type="cellIs" dxfId="908" priority="855" stopIfTrue="1" operator="lessThan">
      <formula>0</formula>
    </cfRule>
  </conditionalFormatting>
  <conditionalFormatting sqref="F502">
    <cfRule type="cellIs" dxfId="907" priority="854" stopIfTrue="1" operator="lessThan">
      <formula>0</formula>
    </cfRule>
  </conditionalFormatting>
  <conditionalFormatting sqref="F503">
    <cfRule type="cellIs" dxfId="906" priority="853" stopIfTrue="1" operator="lessThan">
      <formula>0</formula>
    </cfRule>
  </conditionalFormatting>
  <conditionalFormatting sqref="F504">
    <cfRule type="cellIs" dxfId="905" priority="852" stopIfTrue="1" operator="lessThan">
      <formula>0</formula>
    </cfRule>
  </conditionalFormatting>
  <conditionalFormatting sqref="F505">
    <cfRule type="cellIs" dxfId="904" priority="851" stopIfTrue="1" operator="lessThan">
      <formula>0</formula>
    </cfRule>
  </conditionalFormatting>
  <conditionalFormatting sqref="F506">
    <cfRule type="cellIs" dxfId="903" priority="850" stopIfTrue="1" operator="lessThan">
      <formula>0</formula>
    </cfRule>
  </conditionalFormatting>
  <conditionalFormatting sqref="F507">
    <cfRule type="cellIs" dxfId="902" priority="849" stopIfTrue="1" operator="lessThan">
      <formula>0</formula>
    </cfRule>
  </conditionalFormatting>
  <conditionalFormatting sqref="F508">
    <cfRule type="cellIs" dxfId="901" priority="848" stopIfTrue="1" operator="lessThan">
      <formula>0</formula>
    </cfRule>
  </conditionalFormatting>
  <conditionalFormatting sqref="F509">
    <cfRule type="cellIs" dxfId="900" priority="847" stopIfTrue="1" operator="lessThan">
      <formula>0</formula>
    </cfRule>
  </conditionalFormatting>
  <conditionalFormatting sqref="F510">
    <cfRule type="cellIs" dxfId="899" priority="846" stopIfTrue="1" operator="lessThan">
      <formula>0</formula>
    </cfRule>
  </conditionalFormatting>
  <conditionalFormatting sqref="F511">
    <cfRule type="cellIs" dxfId="898" priority="845" stopIfTrue="1" operator="lessThan">
      <formula>0</formula>
    </cfRule>
  </conditionalFormatting>
  <conditionalFormatting sqref="F512">
    <cfRule type="cellIs" dxfId="897" priority="844" stopIfTrue="1" operator="lessThan">
      <formula>0</formula>
    </cfRule>
  </conditionalFormatting>
  <conditionalFormatting sqref="F513">
    <cfRule type="cellIs" dxfId="896" priority="843" stopIfTrue="1" operator="lessThan">
      <formula>0</formula>
    </cfRule>
  </conditionalFormatting>
  <conditionalFormatting sqref="F514">
    <cfRule type="cellIs" dxfId="895" priority="842" stopIfTrue="1" operator="lessThan">
      <formula>0</formula>
    </cfRule>
  </conditionalFormatting>
  <conditionalFormatting sqref="F515">
    <cfRule type="cellIs" dxfId="894" priority="841" stopIfTrue="1" operator="lessThan">
      <formula>0</formula>
    </cfRule>
  </conditionalFormatting>
  <conditionalFormatting sqref="F516">
    <cfRule type="cellIs" dxfId="893" priority="840" stopIfTrue="1" operator="lessThan">
      <formula>0</formula>
    </cfRule>
  </conditionalFormatting>
  <conditionalFormatting sqref="F517">
    <cfRule type="cellIs" dxfId="892" priority="839" stopIfTrue="1" operator="lessThan">
      <formula>0</formula>
    </cfRule>
  </conditionalFormatting>
  <conditionalFormatting sqref="F518">
    <cfRule type="cellIs" dxfId="891" priority="838" stopIfTrue="1" operator="lessThan">
      <formula>0</formula>
    </cfRule>
  </conditionalFormatting>
  <conditionalFormatting sqref="F519">
    <cfRule type="cellIs" dxfId="890" priority="837" stopIfTrue="1" operator="lessThan">
      <formula>0</formula>
    </cfRule>
  </conditionalFormatting>
  <conditionalFormatting sqref="F520">
    <cfRule type="cellIs" dxfId="889" priority="836" stopIfTrue="1" operator="lessThan">
      <formula>0</formula>
    </cfRule>
  </conditionalFormatting>
  <conditionalFormatting sqref="F521">
    <cfRule type="cellIs" dxfId="888" priority="835" stopIfTrue="1" operator="lessThan">
      <formula>0</formula>
    </cfRule>
  </conditionalFormatting>
  <conditionalFormatting sqref="F522">
    <cfRule type="cellIs" dxfId="887" priority="834" stopIfTrue="1" operator="lessThan">
      <formula>0</formula>
    </cfRule>
  </conditionalFormatting>
  <conditionalFormatting sqref="F523">
    <cfRule type="cellIs" dxfId="886" priority="833" stopIfTrue="1" operator="lessThan">
      <formula>0</formula>
    </cfRule>
  </conditionalFormatting>
  <conditionalFormatting sqref="F524">
    <cfRule type="cellIs" dxfId="885" priority="832" stopIfTrue="1" operator="lessThan">
      <formula>0</formula>
    </cfRule>
  </conditionalFormatting>
  <conditionalFormatting sqref="F525">
    <cfRule type="cellIs" dxfId="884" priority="831" stopIfTrue="1" operator="lessThan">
      <formula>0</formula>
    </cfRule>
  </conditionalFormatting>
  <conditionalFormatting sqref="F526">
    <cfRule type="cellIs" dxfId="883" priority="830" stopIfTrue="1" operator="lessThan">
      <formula>0</formula>
    </cfRule>
  </conditionalFormatting>
  <conditionalFormatting sqref="F527">
    <cfRule type="cellIs" dxfId="882" priority="829" stopIfTrue="1" operator="lessThan">
      <formula>0</formula>
    </cfRule>
  </conditionalFormatting>
  <conditionalFormatting sqref="F528">
    <cfRule type="cellIs" dxfId="881" priority="828" stopIfTrue="1" operator="lessThan">
      <formula>0</formula>
    </cfRule>
  </conditionalFormatting>
  <conditionalFormatting sqref="F529">
    <cfRule type="cellIs" dxfId="880" priority="827" stopIfTrue="1" operator="lessThan">
      <formula>0</formula>
    </cfRule>
  </conditionalFormatting>
  <conditionalFormatting sqref="F530">
    <cfRule type="cellIs" dxfId="879" priority="826" stopIfTrue="1" operator="lessThan">
      <formula>0</formula>
    </cfRule>
  </conditionalFormatting>
  <conditionalFormatting sqref="F531">
    <cfRule type="cellIs" dxfId="878" priority="825" stopIfTrue="1" operator="lessThan">
      <formula>0</formula>
    </cfRule>
  </conditionalFormatting>
  <conditionalFormatting sqref="F532">
    <cfRule type="cellIs" dxfId="877" priority="824" stopIfTrue="1" operator="lessThan">
      <formula>0</formula>
    </cfRule>
  </conditionalFormatting>
  <conditionalFormatting sqref="F533">
    <cfRule type="cellIs" dxfId="876" priority="823" stopIfTrue="1" operator="lessThan">
      <formula>0</formula>
    </cfRule>
  </conditionalFormatting>
  <conditionalFormatting sqref="F534">
    <cfRule type="cellIs" dxfId="875" priority="822" stopIfTrue="1" operator="lessThan">
      <formula>0</formula>
    </cfRule>
  </conditionalFormatting>
  <conditionalFormatting sqref="F535">
    <cfRule type="cellIs" dxfId="874" priority="821" stopIfTrue="1" operator="lessThan">
      <formula>0</formula>
    </cfRule>
  </conditionalFormatting>
  <conditionalFormatting sqref="F536">
    <cfRule type="cellIs" dxfId="873" priority="820" stopIfTrue="1" operator="lessThan">
      <formula>0</formula>
    </cfRule>
  </conditionalFormatting>
  <conditionalFormatting sqref="F537">
    <cfRule type="cellIs" dxfId="872" priority="819" stopIfTrue="1" operator="lessThan">
      <formula>0</formula>
    </cfRule>
  </conditionalFormatting>
  <conditionalFormatting sqref="F538">
    <cfRule type="cellIs" dxfId="871" priority="818" stopIfTrue="1" operator="lessThan">
      <formula>0</formula>
    </cfRule>
  </conditionalFormatting>
  <conditionalFormatting sqref="F539">
    <cfRule type="cellIs" dxfId="870" priority="817" stopIfTrue="1" operator="lessThan">
      <formula>0</formula>
    </cfRule>
  </conditionalFormatting>
  <conditionalFormatting sqref="F540">
    <cfRule type="cellIs" dxfId="869" priority="816" stopIfTrue="1" operator="lessThan">
      <formula>0</formula>
    </cfRule>
  </conditionalFormatting>
  <conditionalFormatting sqref="F541">
    <cfRule type="cellIs" dxfId="868" priority="815" stopIfTrue="1" operator="lessThan">
      <formula>0</formula>
    </cfRule>
  </conditionalFormatting>
  <conditionalFormatting sqref="F542">
    <cfRule type="cellIs" dxfId="867" priority="814" stopIfTrue="1" operator="lessThan">
      <formula>0</formula>
    </cfRule>
  </conditionalFormatting>
  <conditionalFormatting sqref="F543">
    <cfRule type="cellIs" dxfId="866" priority="813" stopIfTrue="1" operator="lessThan">
      <formula>0</formula>
    </cfRule>
  </conditionalFormatting>
  <conditionalFormatting sqref="F544">
    <cfRule type="cellIs" dxfId="865" priority="812" stopIfTrue="1" operator="lessThan">
      <formula>0</formula>
    </cfRule>
  </conditionalFormatting>
  <conditionalFormatting sqref="F545">
    <cfRule type="cellIs" dxfId="864" priority="811" stopIfTrue="1" operator="lessThan">
      <formula>0</formula>
    </cfRule>
  </conditionalFormatting>
  <conditionalFormatting sqref="F546">
    <cfRule type="cellIs" dxfId="863" priority="810" stopIfTrue="1" operator="lessThan">
      <formula>0</formula>
    </cfRule>
  </conditionalFormatting>
  <conditionalFormatting sqref="F547">
    <cfRule type="cellIs" dxfId="862" priority="809" stopIfTrue="1" operator="lessThan">
      <formula>0</formula>
    </cfRule>
  </conditionalFormatting>
  <conditionalFormatting sqref="F548">
    <cfRule type="cellIs" dxfId="861" priority="808" stopIfTrue="1" operator="lessThan">
      <formula>0</formula>
    </cfRule>
  </conditionalFormatting>
  <conditionalFormatting sqref="F549">
    <cfRule type="cellIs" dxfId="860" priority="807" stopIfTrue="1" operator="lessThan">
      <formula>0</formula>
    </cfRule>
  </conditionalFormatting>
  <conditionalFormatting sqref="F550">
    <cfRule type="cellIs" dxfId="859" priority="806" stopIfTrue="1" operator="lessThan">
      <formula>0</formula>
    </cfRule>
  </conditionalFormatting>
  <conditionalFormatting sqref="F551">
    <cfRule type="cellIs" dxfId="858" priority="805" stopIfTrue="1" operator="lessThan">
      <formula>0</formula>
    </cfRule>
  </conditionalFormatting>
  <conditionalFormatting sqref="F552">
    <cfRule type="cellIs" dxfId="857" priority="804" stopIfTrue="1" operator="lessThan">
      <formula>0</formula>
    </cfRule>
  </conditionalFormatting>
  <conditionalFormatting sqref="F553">
    <cfRule type="cellIs" dxfId="856" priority="803" stopIfTrue="1" operator="lessThan">
      <formula>0</formula>
    </cfRule>
  </conditionalFormatting>
  <conditionalFormatting sqref="F554">
    <cfRule type="cellIs" dxfId="855" priority="802" stopIfTrue="1" operator="lessThan">
      <formula>0</formula>
    </cfRule>
  </conditionalFormatting>
  <conditionalFormatting sqref="F555">
    <cfRule type="cellIs" dxfId="854" priority="801" stopIfTrue="1" operator="lessThan">
      <formula>0</formula>
    </cfRule>
  </conditionalFormatting>
  <conditionalFormatting sqref="F556">
    <cfRule type="cellIs" dxfId="853" priority="800" stopIfTrue="1" operator="lessThan">
      <formula>0</formula>
    </cfRule>
  </conditionalFormatting>
  <conditionalFormatting sqref="F557">
    <cfRule type="cellIs" dxfId="852" priority="799" stopIfTrue="1" operator="lessThan">
      <formula>0</formula>
    </cfRule>
  </conditionalFormatting>
  <conditionalFormatting sqref="F558">
    <cfRule type="cellIs" dxfId="851" priority="798" stopIfTrue="1" operator="lessThan">
      <formula>0</formula>
    </cfRule>
  </conditionalFormatting>
  <conditionalFormatting sqref="F559">
    <cfRule type="cellIs" dxfId="850" priority="797" stopIfTrue="1" operator="lessThan">
      <formula>0</formula>
    </cfRule>
  </conditionalFormatting>
  <conditionalFormatting sqref="F560">
    <cfRule type="cellIs" dxfId="849" priority="796" stopIfTrue="1" operator="lessThan">
      <formula>0</formula>
    </cfRule>
  </conditionalFormatting>
  <conditionalFormatting sqref="F561">
    <cfRule type="cellIs" dxfId="848" priority="795" stopIfTrue="1" operator="lessThan">
      <formula>0</formula>
    </cfRule>
  </conditionalFormatting>
  <conditionalFormatting sqref="F562">
    <cfRule type="cellIs" dxfId="847" priority="794" stopIfTrue="1" operator="lessThan">
      <formula>0</formula>
    </cfRule>
  </conditionalFormatting>
  <conditionalFormatting sqref="F563">
    <cfRule type="cellIs" dxfId="846" priority="793" stopIfTrue="1" operator="lessThan">
      <formula>0</formula>
    </cfRule>
  </conditionalFormatting>
  <conditionalFormatting sqref="F564">
    <cfRule type="cellIs" dxfId="845" priority="792" stopIfTrue="1" operator="lessThan">
      <formula>0</formula>
    </cfRule>
  </conditionalFormatting>
  <conditionalFormatting sqref="F565">
    <cfRule type="cellIs" dxfId="844" priority="791" stopIfTrue="1" operator="lessThan">
      <formula>0</formula>
    </cfRule>
  </conditionalFormatting>
  <conditionalFormatting sqref="F566">
    <cfRule type="cellIs" dxfId="843" priority="790" stopIfTrue="1" operator="lessThan">
      <formula>0</formula>
    </cfRule>
  </conditionalFormatting>
  <conditionalFormatting sqref="F567">
    <cfRule type="cellIs" dxfId="842" priority="789" stopIfTrue="1" operator="lessThan">
      <formula>0</formula>
    </cfRule>
  </conditionalFormatting>
  <conditionalFormatting sqref="F568">
    <cfRule type="cellIs" dxfId="841" priority="788" stopIfTrue="1" operator="lessThan">
      <formula>0</formula>
    </cfRule>
  </conditionalFormatting>
  <conditionalFormatting sqref="F569">
    <cfRule type="cellIs" dxfId="840" priority="787" stopIfTrue="1" operator="lessThan">
      <formula>0</formula>
    </cfRule>
  </conditionalFormatting>
  <conditionalFormatting sqref="F570">
    <cfRule type="cellIs" dxfId="839" priority="786" stopIfTrue="1" operator="lessThan">
      <formula>0</formula>
    </cfRule>
  </conditionalFormatting>
  <conditionalFormatting sqref="F571">
    <cfRule type="cellIs" dxfId="838" priority="785" stopIfTrue="1" operator="lessThan">
      <formula>0</formula>
    </cfRule>
  </conditionalFormatting>
  <conditionalFormatting sqref="F572">
    <cfRule type="cellIs" dxfId="837" priority="784" stopIfTrue="1" operator="lessThan">
      <formula>0</formula>
    </cfRule>
  </conditionalFormatting>
  <conditionalFormatting sqref="F573">
    <cfRule type="cellIs" dxfId="836" priority="783" stopIfTrue="1" operator="lessThan">
      <formula>0</formula>
    </cfRule>
  </conditionalFormatting>
  <conditionalFormatting sqref="F574">
    <cfRule type="cellIs" dxfId="835" priority="782" stopIfTrue="1" operator="lessThan">
      <formula>0</formula>
    </cfRule>
  </conditionalFormatting>
  <conditionalFormatting sqref="F575">
    <cfRule type="cellIs" dxfId="834" priority="781" stopIfTrue="1" operator="lessThan">
      <formula>0</formula>
    </cfRule>
  </conditionalFormatting>
  <conditionalFormatting sqref="F576">
    <cfRule type="cellIs" dxfId="833" priority="780" stopIfTrue="1" operator="lessThan">
      <formula>0</formula>
    </cfRule>
  </conditionalFormatting>
  <conditionalFormatting sqref="F577">
    <cfRule type="cellIs" dxfId="832" priority="779" stopIfTrue="1" operator="lessThan">
      <formula>0</formula>
    </cfRule>
  </conditionalFormatting>
  <conditionalFormatting sqref="F578">
    <cfRule type="cellIs" dxfId="831" priority="778" stopIfTrue="1" operator="lessThan">
      <formula>0</formula>
    </cfRule>
  </conditionalFormatting>
  <conditionalFormatting sqref="F579">
    <cfRule type="cellIs" dxfId="830" priority="777" stopIfTrue="1" operator="lessThan">
      <formula>0</formula>
    </cfRule>
  </conditionalFormatting>
  <conditionalFormatting sqref="F580">
    <cfRule type="cellIs" dxfId="829" priority="776" stopIfTrue="1" operator="lessThan">
      <formula>0</formula>
    </cfRule>
  </conditionalFormatting>
  <conditionalFormatting sqref="F581">
    <cfRule type="cellIs" dxfId="828" priority="775" stopIfTrue="1" operator="lessThan">
      <formula>0</formula>
    </cfRule>
  </conditionalFormatting>
  <conditionalFormatting sqref="F582">
    <cfRule type="cellIs" dxfId="827" priority="774" stopIfTrue="1" operator="lessThan">
      <formula>0</formula>
    </cfRule>
  </conditionalFormatting>
  <conditionalFormatting sqref="F583">
    <cfRule type="cellIs" dxfId="826" priority="773" stopIfTrue="1" operator="lessThan">
      <formula>0</formula>
    </cfRule>
  </conditionalFormatting>
  <conditionalFormatting sqref="F584">
    <cfRule type="cellIs" dxfId="825" priority="772" stopIfTrue="1" operator="lessThan">
      <formula>0</formula>
    </cfRule>
  </conditionalFormatting>
  <conditionalFormatting sqref="F585">
    <cfRule type="cellIs" dxfId="824" priority="771" stopIfTrue="1" operator="lessThan">
      <formula>0</formula>
    </cfRule>
  </conditionalFormatting>
  <conditionalFormatting sqref="F586">
    <cfRule type="cellIs" dxfId="823" priority="770" stopIfTrue="1" operator="lessThan">
      <formula>0</formula>
    </cfRule>
  </conditionalFormatting>
  <conditionalFormatting sqref="F587">
    <cfRule type="cellIs" dxfId="822" priority="769" stopIfTrue="1" operator="lessThan">
      <formula>0</formula>
    </cfRule>
  </conditionalFormatting>
  <conditionalFormatting sqref="F588">
    <cfRule type="cellIs" dxfId="821" priority="768" stopIfTrue="1" operator="lessThan">
      <formula>0</formula>
    </cfRule>
  </conditionalFormatting>
  <conditionalFormatting sqref="F589">
    <cfRule type="cellIs" dxfId="820" priority="767" stopIfTrue="1" operator="lessThan">
      <formula>0</formula>
    </cfRule>
  </conditionalFormatting>
  <conditionalFormatting sqref="F590">
    <cfRule type="cellIs" dxfId="819" priority="766" stopIfTrue="1" operator="lessThan">
      <formula>0</formula>
    </cfRule>
  </conditionalFormatting>
  <conditionalFormatting sqref="F591">
    <cfRule type="cellIs" dxfId="818" priority="765" stopIfTrue="1" operator="lessThan">
      <formula>0</formula>
    </cfRule>
  </conditionalFormatting>
  <conditionalFormatting sqref="F592">
    <cfRule type="cellIs" dxfId="817" priority="764" stopIfTrue="1" operator="lessThan">
      <formula>0</formula>
    </cfRule>
  </conditionalFormatting>
  <conditionalFormatting sqref="F593">
    <cfRule type="cellIs" dxfId="816" priority="763" stopIfTrue="1" operator="lessThan">
      <formula>0</formula>
    </cfRule>
  </conditionalFormatting>
  <conditionalFormatting sqref="F594">
    <cfRule type="cellIs" dxfId="815" priority="762" stopIfTrue="1" operator="lessThan">
      <formula>0</formula>
    </cfRule>
  </conditionalFormatting>
  <conditionalFormatting sqref="F595">
    <cfRule type="cellIs" dxfId="814" priority="761" stopIfTrue="1" operator="lessThan">
      <formula>0</formula>
    </cfRule>
  </conditionalFormatting>
  <conditionalFormatting sqref="F596">
    <cfRule type="cellIs" dxfId="813" priority="760" stopIfTrue="1" operator="lessThan">
      <formula>0</formula>
    </cfRule>
  </conditionalFormatting>
  <conditionalFormatting sqref="F597">
    <cfRule type="cellIs" dxfId="812" priority="759" stopIfTrue="1" operator="lessThan">
      <formula>0</formula>
    </cfRule>
  </conditionalFormatting>
  <conditionalFormatting sqref="F598">
    <cfRule type="cellIs" dxfId="811" priority="758" stopIfTrue="1" operator="lessThan">
      <formula>0</formula>
    </cfRule>
  </conditionalFormatting>
  <conditionalFormatting sqref="F599">
    <cfRule type="cellIs" dxfId="810" priority="757" stopIfTrue="1" operator="lessThan">
      <formula>0</formula>
    </cfRule>
  </conditionalFormatting>
  <conditionalFormatting sqref="F600">
    <cfRule type="cellIs" dxfId="809" priority="756" stopIfTrue="1" operator="lessThan">
      <formula>0</formula>
    </cfRule>
  </conditionalFormatting>
  <conditionalFormatting sqref="F601">
    <cfRule type="cellIs" dxfId="808" priority="755" stopIfTrue="1" operator="lessThan">
      <formula>0</formula>
    </cfRule>
  </conditionalFormatting>
  <conditionalFormatting sqref="F602">
    <cfRule type="cellIs" dxfId="807" priority="754" stopIfTrue="1" operator="lessThan">
      <formula>0</formula>
    </cfRule>
  </conditionalFormatting>
  <conditionalFormatting sqref="F603">
    <cfRule type="cellIs" dxfId="806" priority="753" stopIfTrue="1" operator="lessThan">
      <formula>0</formula>
    </cfRule>
  </conditionalFormatting>
  <conditionalFormatting sqref="F604">
    <cfRule type="cellIs" dxfId="805" priority="752" stopIfTrue="1" operator="lessThan">
      <formula>0</formula>
    </cfRule>
  </conditionalFormatting>
  <conditionalFormatting sqref="F605">
    <cfRule type="cellIs" dxfId="804" priority="751" stopIfTrue="1" operator="lessThan">
      <formula>0</formula>
    </cfRule>
  </conditionalFormatting>
  <conditionalFormatting sqref="F606">
    <cfRule type="cellIs" dxfId="803" priority="750" stopIfTrue="1" operator="lessThan">
      <formula>0</formula>
    </cfRule>
  </conditionalFormatting>
  <conditionalFormatting sqref="F607">
    <cfRule type="cellIs" dxfId="802" priority="749" stopIfTrue="1" operator="lessThan">
      <formula>0</formula>
    </cfRule>
  </conditionalFormatting>
  <conditionalFormatting sqref="F608">
    <cfRule type="cellIs" dxfId="801" priority="748" stopIfTrue="1" operator="lessThan">
      <formula>0</formula>
    </cfRule>
  </conditionalFormatting>
  <conditionalFormatting sqref="F609">
    <cfRule type="cellIs" dxfId="800" priority="747" stopIfTrue="1" operator="lessThan">
      <formula>0</formula>
    </cfRule>
  </conditionalFormatting>
  <conditionalFormatting sqref="F610">
    <cfRule type="cellIs" dxfId="799" priority="746" stopIfTrue="1" operator="lessThan">
      <formula>0</formula>
    </cfRule>
  </conditionalFormatting>
  <conditionalFormatting sqref="F611">
    <cfRule type="cellIs" dxfId="798" priority="745" stopIfTrue="1" operator="lessThan">
      <formula>0</formula>
    </cfRule>
  </conditionalFormatting>
  <conditionalFormatting sqref="F612">
    <cfRule type="cellIs" dxfId="797" priority="744" stopIfTrue="1" operator="lessThan">
      <formula>0</formula>
    </cfRule>
  </conditionalFormatting>
  <conditionalFormatting sqref="F613">
    <cfRule type="cellIs" dxfId="796" priority="743" stopIfTrue="1" operator="lessThan">
      <formula>0</formula>
    </cfRule>
  </conditionalFormatting>
  <conditionalFormatting sqref="F614">
    <cfRule type="cellIs" dxfId="795" priority="742" stopIfTrue="1" operator="lessThan">
      <formula>0</formula>
    </cfRule>
  </conditionalFormatting>
  <conditionalFormatting sqref="F615">
    <cfRule type="cellIs" dxfId="794" priority="741" stopIfTrue="1" operator="lessThan">
      <formula>0</formula>
    </cfRule>
  </conditionalFormatting>
  <conditionalFormatting sqref="F616">
    <cfRule type="cellIs" dxfId="793" priority="740" stopIfTrue="1" operator="lessThan">
      <formula>0</formula>
    </cfRule>
  </conditionalFormatting>
  <conditionalFormatting sqref="F617">
    <cfRule type="cellIs" dxfId="792" priority="739" stopIfTrue="1" operator="lessThan">
      <formula>0</formula>
    </cfRule>
  </conditionalFormatting>
  <conditionalFormatting sqref="F618">
    <cfRule type="cellIs" dxfId="791" priority="738" stopIfTrue="1" operator="lessThan">
      <formula>0</formula>
    </cfRule>
  </conditionalFormatting>
  <conditionalFormatting sqref="F619">
    <cfRule type="cellIs" dxfId="790" priority="737" stopIfTrue="1" operator="lessThan">
      <formula>0</formula>
    </cfRule>
  </conditionalFormatting>
  <conditionalFormatting sqref="F620">
    <cfRule type="cellIs" dxfId="789" priority="736" stopIfTrue="1" operator="lessThan">
      <formula>0</formula>
    </cfRule>
  </conditionalFormatting>
  <conditionalFormatting sqref="F621">
    <cfRule type="cellIs" dxfId="788" priority="735" stopIfTrue="1" operator="lessThan">
      <formula>0</formula>
    </cfRule>
  </conditionalFormatting>
  <conditionalFormatting sqref="F622">
    <cfRule type="cellIs" dxfId="787" priority="734" stopIfTrue="1" operator="lessThan">
      <formula>0</formula>
    </cfRule>
  </conditionalFormatting>
  <conditionalFormatting sqref="F623">
    <cfRule type="cellIs" dxfId="786" priority="733" stopIfTrue="1" operator="lessThan">
      <formula>0</formula>
    </cfRule>
  </conditionalFormatting>
  <conditionalFormatting sqref="F624">
    <cfRule type="cellIs" dxfId="785" priority="732" stopIfTrue="1" operator="lessThan">
      <formula>0</formula>
    </cfRule>
  </conditionalFormatting>
  <conditionalFormatting sqref="F625">
    <cfRule type="cellIs" dxfId="784" priority="731" stopIfTrue="1" operator="lessThan">
      <formula>0</formula>
    </cfRule>
  </conditionalFormatting>
  <conditionalFormatting sqref="F626">
    <cfRule type="cellIs" dxfId="783" priority="730" stopIfTrue="1" operator="lessThan">
      <formula>0</formula>
    </cfRule>
  </conditionalFormatting>
  <conditionalFormatting sqref="F627">
    <cfRule type="cellIs" dxfId="782" priority="729" stopIfTrue="1" operator="lessThan">
      <formula>0</formula>
    </cfRule>
  </conditionalFormatting>
  <conditionalFormatting sqref="F628">
    <cfRule type="cellIs" dxfId="781" priority="728" stopIfTrue="1" operator="lessThan">
      <formula>0</formula>
    </cfRule>
  </conditionalFormatting>
  <conditionalFormatting sqref="F629">
    <cfRule type="cellIs" dxfId="780" priority="727" stopIfTrue="1" operator="lessThan">
      <formula>0</formula>
    </cfRule>
  </conditionalFormatting>
  <conditionalFormatting sqref="F630">
    <cfRule type="cellIs" dxfId="779" priority="726" stopIfTrue="1" operator="lessThan">
      <formula>0</formula>
    </cfRule>
  </conditionalFormatting>
  <conditionalFormatting sqref="F631">
    <cfRule type="cellIs" dxfId="778" priority="725" stopIfTrue="1" operator="lessThan">
      <formula>0</formula>
    </cfRule>
  </conditionalFormatting>
  <conditionalFormatting sqref="F632">
    <cfRule type="cellIs" dxfId="777" priority="724" stopIfTrue="1" operator="lessThan">
      <formula>0</formula>
    </cfRule>
  </conditionalFormatting>
  <conditionalFormatting sqref="F633">
    <cfRule type="cellIs" dxfId="776" priority="723" stopIfTrue="1" operator="lessThan">
      <formula>0</formula>
    </cfRule>
  </conditionalFormatting>
  <conditionalFormatting sqref="F634">
    <cfRule type="cellIs" dxfId="775" priority="722" stopIfTrue="1" operator="lessThan">
      <formula>0</formula>
    </cfRule>
  </conditionalFormatting>
  <conditionalFormatting sqref="F635">
    <cfRule type="cellIs" dxfId="774" priority="721" stopIfTrue="1" operator="lessThan">
      <formula>0</formula>
    </cfRule>
  </conditionalFormatting>
  <conditionalFormatting sqref="F636">
    <cfRule type="cellIs" dxfId="773" priority="720" stopIfTrue="1" operator="lessThan">
      <formula>0</formula>
    </cfRule>
  </conditionalFormatting>
  <conditionalFormatting sqref="F637">
    <cfRule type="cellIs" dxfId="772" priority="719" stopIfTrue="1" operator="lessThan">
      <formula>0</formula>
    </cfRule>
  </conditionalFormatting>
  <conditionalFormatting sqref="F638">
    <cfRule type="cellIs" dxfId="771" priority="718" stopIfTrue="1" operator="lessThan">
      <formula>0</formula>
    </cfRule>
  </conditionalFormatting>
  <conditionalFormatting sqref="F639">
    <cfRule type="cellIs" dxfId="770" priority="717" stopIfTrue="1" operator="lessThan">
      <formula>0</formula>
    </cfRule>
  </conditionalFormatting>
  <conditionalFormatting sqref="F640">
    <cfRule type="cellIs" dxfId="769" priority="716" stopIfTrue="1" operator="lessThan">
      <formula>0</formula>
    </cfRule>
  </conditionalFormatting>
  <conditionalFormatting sqref="F641">
    <cfRule type="cellIs" dxfId="768" priority="715" stopIfTrue="1" operator="lessThan">
      <formula>0</formula>
    </cfRule>
  </conditionalFormatting>
  <conditionalFormatting sqref="F642">
    <cfRule type="cellIs" dxfId="767" priority="714" stopIfTrue="1" operator="lessThan">
      <formula>0</formula>
    </cfRule>
  </conditionalFormatting>
  <conditionalFormatting sqref="F643">
    <cfRule type="cellIs" dxfId="766" priority="713" stopIfTrue="1" operator="lessThan">
      <formula>0</formula>
    </cfRule>
  </conditionalFormatting>
  <conditionalFormatting sqref="F644">
    <cfRule type="cellIs" dxfId="765" priority="712" stopIfTrue="1" operator="lessThan">
      <formula>0</formula>
    </cfRule>
  </conditionalFormatting>
  <conditionalFormatting sqref="F645">
    <cfRule type="cellIs" dxfId="764" priority="711" stopIfTrue="1" operator="lessThan">
      <formula>0</formula>
    </cfRule>
  </conditionalFormatting>
  <conditionalFormatting sqref="F646">
    <cfRule type="cellIs" dxfId="763" priority="710" stopIfTrue="1" operator="lessThan">
      <formula>0</formula>
    </cfRule>
  </conditionalFormatting>
  <conditionalFormatting sqref="F647">
    <cfRule type="cellIs" dxfId="762" priority="709" stopIfTrue="1" operator="lessThan">
      <formula>0</formula>
    </cfRule>
  </conditionalFormatting>
  <conditionalFormatting sqref="F648">
    <cfRule type="cellIs" dxfId="761" priority="708" stopIfTrue="1" operator="lessThan">
      <formula>0</formula>
    </cfRule>
  </conditionalFormatting>
  <conditionalFormatting sqref="F649">
    <cfRule type="cellIs" dxfId="760" priority="707" stopIfTrue="1" operator="lessThan">
      <formula>0</formula>
    </cfRule>
  </conditionalFormatting>
  <conditionalFormatting sqref="F650">
    <cfRule type="cellIs" dxfId="759" priority="706" stopIfTrue="1" operator="lessThan">
      <formula>0</formula>
    </cfRule>
  </conditionalFormatting>
  <conditionalFormatting sqref="F651">
    <cfRule type="cellIs" dxfId="758" priority="705" stopIfTrue="1" operator="lessThan">
      <formula>0</formula>
    </cfRule>
  </conditionalFormatting>
  <conditionalFormatting sqref="F652">
    <cfRule type="cellIs" dxfId="757" priority="704" stopIfTrue="1" operator="lessThan">
      <formula>0</formula>
    </cfRule>
  </conditionalFormatting>
  <conditionalFormatting sqref="F653">
    <cfRule type="cellIs" dxfId="756" priority="703" stopIfTrue="1" operator="lessThan">
      <formula>0</formula>
    </cfRule>
  </conditionalFormatting>
  <conditionalFormatting sqref="F654">
    <cfRule type="cellIs" dxfId="755" priority="702" stopIfTrue="1" operator="lessThan">
      <formula>0</formula>
    </cfRule>
  </conditionalFormatting>
  <conditionalFormatting sqref="F655">
    <cfRule type="cellIs" dxfId="754" priority="701" stopIfTrue="1" operator="lessThan">
      <formula>0</formula>
    </cfRule>
  </conditionalFormatting>
  <conditionalFormatting sqref="F656">
    <cfRule type="cellIs" dxfId="753" priority="700" stopIfTrue="1" operator="lessThan">
      <formula>0</formula>
    </cfRule>
  </conditionalFormatting>
  <conditionalFormatting sqref="F657">
    <cfRule type="cellIs" dxfId="752" priority="699" stopIfTrue="1" operator="lessThan">
      <formula>0</formula>
    </cfRule>
  </conditionalFormatting>
  <conditionalFormatting sqref="F658">
    <cfRule type="cellIs" dxfId="751" priority="698" stopIfTrue="1" operator="lessThan">
      <formula>0</formula>
    </cfRule>
  </conditionalFormatting>
  <conditionalFormatting sqref="F659">
    <cfRule type="cellIs" dxfId="750" priority="697" stopIfTrue="1" operator="lessThan">
      <formula>0</formula>
    </cfRule>
  </conditionalFormatting>
  <conditionalFormatting sqref="F660">
    <cfRule type="cellIs" dxfId="749" priority="696" stopIfTrue="1" operator="lessThan">
      <formula>0</formula>
    </cfRule>
  </conditionalFormatting>
  <conditionalFormatting sqref="F661">
    <cfRule type="cellIs" dxfId="748" priority="695" stopIfTrue="1" operator="lessThan">
      <formula>0</formula>
    </cfRule>
  </conditionalFormatting>
  <conditionalFormatting sqref="F662">
    <cfRule type="cellIs" dxfId="747" priority="694" stopIfTrue="1" operator="lessThan">
      <formula>0</formula>
    </cfRule>
  </conditionalFormatting>
  <conditionalFormatting sqref="F663">
    <cfRule type="cellIs" dxfId="746" priority="693" stopIfTrue="1" operator="lessThan">
      <formula>0</formula>
    </cfRule>
  </conditionalFormatting>
  <conditionalFormatting sqref="F664">
    <cfRule type="cellIs" dxfId="745" priority="692" stopIfTrue="1" operator="lessThan">
      <formula>0</formula>
    </cfRule>
  </conditionalFormatting>
  <conditionalFormatting sqref="F665">
    <cfRule type="cellIs" dxfId="744" priority="691" stopIfTrue="1" operator="lessThan">
      <formula>0</formula>
    </cfRule>
  </conditionalFormatting>
  <conditionalFormatting sqref="F666">
    <cfRule type="cellIs" dxfId="743" priority="690" stopIfTrue="1" operator="lessThan">
      <formula>0</formula>
    </cfRule>
  </conditionalFormatting>
  <conditionalFormatting sqref="F667">
    <cfRule type="cellIs" dxfId="742" priority="689" stopIfTrue="1" operator="lessThan">
      <formula>0</formula>
    </cfRule>
  </conditionalFormatting>
  <conditionalFormatting sqref="F668">
    <cfRule type="cellIs" dxfId="741" priority="688" stopIfTrue="1" operator="lessThan">
      <formula>0</formula>
    </cfRule>
  </conditionalFormatting>
  <conditionalFormatting sqref="F669">
    <cfRule type="cellIs" dxfId="740" priority="687" stopIfTrue="1" operator="lessThan">
      <formula>0</formula>
    </cfRule>
  </conditionalFormatting>
  <conditionalFormatting sqref="F670">
    <cfRule type="cellIs" dxfId="739" priority="686" stopIfTrue="1" operator="lessThan">
      <formula>0</formula>
    </cfRule>
  </conditionalFormatting>
  <conditionalFormatting sqref="F671">
    <cfRule type="cellIs" dxfId="738" priority="685" stopIfTrue="1" operator="lessThan">
      <formula>0</formula>
    </cfRule>
  </conditionalFormatting>
  <conditionalFormatting sqref="F672">
    <cfRule type="cellIs" dxfId="737" priority="684" stopIfTrue="1" operator="lessThan">
      <formula>0</formula>
    </cfRule>
  </conditionalFormatting>
  <conditionalFormatting sqref="F673">
    <cfRule type="cellIs" dxfId="736" priority="683" stopIfTrue="1" operator="lessThan">
      <formula>0</formula>
    </cfRule>
  </conditionalFormatting>
  <conditionalFormatting sqref="F674">
    <cfRule type="cellIs" dxfId="735" priority="682" stopIfTrue="1" operator="lessThan">
      <formula>0</formula>
    </cfRule>
  </conditionalFormatting>
  <conditionalFormatting sqref="F675">
    <cfRule type="cellIs" dxfId="734" priority="681" stopIfTrue="1" operator="lessThan">
      <formula>0</formula>
    </cfRule>
  </conditionalFormatting>
  <conditionalFormatting sqref="F676">
    <cfRule type="cellIs" dxfId="733" priority="680" stopIfTrue="1" operator="lessThan">
      <formula>0</formula>
    </cfRule>
  </conditionalFormatting>
  <conditionalFormatting sqref="F677">
    <cfRule type="cellIs" dxfId="732" priority="679" stopIfTrue="1" operator="lessThan">
      <formula>0</formula>
    </cfRule>
  </conditionalFormatting>
  <conditionalFormatting sqref="F678">
    <cfRule type="cellIs" dxfId="731" priority="678" stopIfTrue="1" operator="lessThan">
      <formula>0</formula>
    </cfRule>
  </conditionalFormatting>
  <conditionalFormatting sqref="F679">
    <cfRule type="cellIs" dxfId="730" priority="677" stopIfTrue="1" operator="lessThan">
      <formula>0</formula>
    </cfRule>
  </conditionalFormatting>
  <conditionalFormatting sqref="F680">
    <cfRule type="cellIs" dxfId="729" priority="676" stopIfTrue="1" operator="lessThan">
      <formula>0</formula>
    </cfRule>
  </conditionalFormatting>
  <conditionalFormatting sqref="F681">
    <cfRule type="cellIs" dxfId="728" priority="675" stopIfTrue="1" operator="lessThan">
      <formula>0</formula>
    </cfRule>
  </conditionalFormatting>
  <conditionalFormatting sqref="F682">
    <cfRule type="cellIs" dxfId="727" priority="674" stopIfTrue="1" operator="lessThan">
      <formula>0</formula>
    </cfRule>
  </conditionalFormatting>
  <conditionalFormatting sqref="F683">
    <cfRule type="cellIs" dxfId="726" priority="673" stopIfTrue="1" operator="lessThan">
      <formula>0</formula>
    </cfRule>
  </conditionalFormatting>
  <conditionalFormatting sqref="F684">
    <cfRule type="cellIs" dxfId="725" priority="672" stopIfTrue="1" operator="lessThan">
      <formula>0</formula>
    </cfRule>
  </conditionalFormatting>
  <conditionalFormatting sqref="F685">
    <cfRule type="cellIs" dxfId="724" priority="671" stopIfTrue="1" operator="lessThan">
      <formula>0</formula>
    </cfRule>
  </conditionalFormatting>
  <conditionalFormatting sqref="F686">
    <cfRule type="cellIs" dxfId="723" priority="670" stopIfTrue="1" operator="lessThan">
      <formula>0</formula>
    </cfRule>
  </conditionalFormatting>
  <conditionalFormatting sqref="F687">
    <cfRule type="cellIs" dxfId="722" priority="669" stopIfTrue="1" operator="lessThan">
      <formula>0</formula>
    </cfRule>
  </conditionalFormatting>
  <conditionalFormatting sqref="F688">
    <cfRule type="cellIs" dxfId="721" priority="668" stopIfTrue="1" operator="lessThan">
      <formula>0</formula>
    </cfRule>
  </conditionalFormatting>
  <conditionalFormatting sqref="F689">
    <cfRule type="cellIs" dxfId="720" priority="667" stopIfTrue="1" operator="lessThan">
      <formula>0</formula>
    </cfRule>
  </conditionalFormatting>
  <conditionalFormatting sqref="F690">
    <cfRule type="cellIs" dxfId="719" priority="666" stopIfTrue="1" operator="lessThan">
      <formula>0</formula>
    </cfRule>
  </conditionalFormatting>
  <conditionalFormatting sqref="F691">
    <cfRule type="cellIs" dxfId="718" priority="665" stopIfTrue="1" operator="lessThan">
      <formula>0</formula>
    </cfRule>
  </conditionalFormatting>
  <conditionalFormatting sqref="F692">
    <cfRule type="cellIs" dxfId="717" priority="664" stopIfTrue="1" operator="lessThan">
      <formula>0</formula>
    </cfRule>
  </conditionalFormatting>
  <conditionalFormatting sqref="F693">
    <cfRule type="cellIs" dxfId="716" priority="663" stopIfTrue="1" operator="lessThan">
      <formula>0</formula>
    </cfRule>
  </conditionalFormatting>
  <conditionalFormatting sqref="F694">
    <cfRule type="cellIs" dxfId="715" priority="662" stopIfTrue="1" operator="lessThan">
      <formula>0</formula>
    </cfRule>
  </conditionalFormatting>
  <conditionalFormatting sqref="F695">
    <cfRule type="cellIs" dxfId="714" priority="661" stopIfTrue="1" operator="lessThan">
      <formula>0</formula>
    </cfRule>
  </conditionalFormatting>
  <conditionalFormatting sqref="F696">
    <cfRule type="cellIs" dxfId="713" priority="660" stopIfTrue="1" operator="lessThan">
      <formula>0</formula>
    </cfRule>
  </conditionalFormatting>
  <conditionalFormatting sqref="F697">
    <cfRule type="cellIs" dxfId="712" priority="659" stopIfTrue="1" operator="lessThan">
      <formula>0</formula>
    </cfRule>
  </conditionalFormatting>
  <conditionalFormatting sqref="F698">
    <cfRule type="cellIs" dxfId="711" priority="658" stopIfTrue="1" operator="lessThan">
      <formula>0</formula>
    </cfRule>
  </conditionalFormatting>
  <conditionalFormatting sqref="F699">
    <cfRule type="cellIs" dxfId="710" priority="657" stopIfTrue="1" operator="lessThan">
      <formula>0</formula>
    </cfRule>
  </conditionalFormatting>
  <conditionalFormatting sqref="F700">
    <cfRule type="cellIs" dxfId="709" priority="656" stopIfTrue="1" operator="lessThan">
      <formula>0</formula>
    </cfRule>
  </conditionalFormatting>
  <conditionalFormatting sqref="F701">
    <cfRule type="cellIs" dxfId="708" priority="655" stopIfTrue="1" operator="lessThan">
      <formula>0</formula>
    </cfRule>
  </conditionalFormatting>
  <conditionalFormatting sqref="F702">
    <cfRule type="cellIs" dxfId="707" priority="654" stopIfTrue="1" operator="lessThan">
      <formula>0</formula>
    </cfRule>
  </conditionalFormatting>
  <conditionalFormatting sqref="F703">
    <cfRule type="cellIs" dxfId="706" priority="653" stopIfTrue="1" operator="lessThan">
      <formula>0</formula>
    </cfRule>
  </conditionalFormatting>
  <conditionalFormatting sqref="F704">
    <cfRule type="cellIs" dxfId="705" priority="652" stopIfTrue="1" operator="lessThan">
      <formula>0</formula>
    </cfRule>
  </conditionalFormatting>
  <conditionalFormatting sqref="F705">
    <cfRule type="cellIs" dxfId="704" priority="651" stopIfTrue="1" operator="lessThan">
      <formula>0</formula>
    </cfRule>
  </conditionalFormatting>
  <conditionalFormatting sqref="F706">
    <cfRule type="cellIs" dxfId="703" priority="650" stopIfTrue="1" operator="lessThan">
      <formula>0</formula>
    </cfRule>
  </conditionalFormatting>
  <conditionalFormatting sqref="F707">
    <cfRule type="cellIs" dxfId="702" priority="649" stopIfTrue="1" operator="lessThan">
      <formula>0</formula>
    </cfRule>
  </conditionalFormatting>
  <conditionalFormatting sqref="F708">
    <cfRule type="cellIs" dxfId="701" priority="648" stopIfTrue="1" operator="lessThan">
      <formula>0</formula>
    </cfRule>
  </conditionalFormatting>
  <conditionalFormatting sqref="F709">
    <cfRule type="cellIs" dxfId="700" priority="647" stopIfTrue="1" operator="lessThan">
      <formula>0</formula>
    </cfRule>
  </conditionalFormatting>
  <conditionalFormatting sqref="F710">
    <cfRule type="cellIs" dxfId="699" priority="646" stopIfTrue="1" operator="lessThan">
      <formula>0</formula>
    </cfRule>
  </conditionalFormatting>
  <conditionalFormatting sqref="F711">
    <cfRule type="cellIs" dxfId="698" priority="645" stopIfTrue="1" operator="lessThan">
      <formula>0</formula>
    </cfRule>
  </conditionalFormatting>
  <conditionalFormatting sqref="F712">
    <cfRule type="cellIs" dxfId="697" priority="644" stopIfTrue="1" operator="lessThan">
      <formula>0</formula>
    </cfRule>
  </conditionalFormatting>
  <conditionalFormatting sqref="F713">
    <cfRule type="cellIs" dxfId="696" priority="643" stopIfTrue="1" operator="lessThan">
      <formula>0</formula>
    </cfRule>
  </conditionalFormatting>
  <conditionalFormatting sqref="F714">
    <cfRule type="cellIs" dxfId="695" priority="642" stopIfTrue="1" operator="lessThan">
      <formula>0</formula>
    </cfRule>
  </conditionalFormatting>
  <conditionalFormatting sqref="F715">
    <cfRule type="cellIs" dxfId="694" priority="641" stopIfTrue="1" operator="lessThan">
      <formula>0</formula>
    </cfRule>
  </conditionalFormatting>
  <conditionalFormatting sqref="F716">
    <cfRule type="cellIs" dxfId="693" priority="640" stopIfTrue="1" operator="lessThan">
      <formula>0</formula>
    </cfRule>
  </conditionalFormatting>
  <conditionalFormatting sqref="F717">
    <cfRule type="cellIs" dxfId="692" priority="639" stopIfTrue="1" operator="lessThan">
      <formula>0</formula>
    </cfRule>
  </conditionalFormatting>
  <conditionalFormatting sqref="F718">
    <cfRule type="cellIs" dxfId="691" priority="638" stopIfTrue="1" operator="lessThan">
      <formula>0</formula>
    </cfRule>
  </conditionalFormatting>
  <conditionalFormatting sqref="F719">
    <cfRule type="cellIs" dxfId="690" priority="637" stopIfTrue="1" operator="lessThan">
      <formula>0</formula>
    </cfRule>
  </conditionalFormatting>
  <conditionalFormatting sqref="F720">
    <cfRule type="cellIs" dxfId="689" priority="636" stopIfTrue="1" operator="lessThan">
      <formula>0</formula>
    </cfRule>
  </conditionalFormatting>
  <conditionalFormatting sqref="F721">
    <cfRule type="cellIs" dxfId="688" priority="635" stopIfTrue="1" operator="lessThan">
      <formula>0</formula>
    </cfRule>
  </conditionalFormatting>
  <conditionalFormatting sqref="F722">
    <cfRule type="cellIs" dxfId="687" priority="634" stopIfTrue="1" operator="lessThan">
      <formula>0</formula>
    </cfRule>
  </conditionalFormatting>
  <conditionalFormatting sqref="F723">
    <cfRule type="cellIs" dxfId="686" priority="633" stopIfTrue="1" operator="lessThan">
      <formula>0</formula>
    </cfRule>
  </conditionalFormatting>
  <conditionalFormatting sqref="F724">
    <cfRule type="cellIs" dxfId="685" priority="632" stopIfTrue="1" operator="lessThan">
      <formula>0</formula>
    </cfRule>
  </conditionalFormatting>
  <conditionalFormatting sqref="F725">
    <cfRule type="cellIs" dxfId="684" priority="631" stopIfTrue="1" operator="lessThan">
      <formula>0</formula>
    </cfRule>
  </conditionalFormatting>
  <conditionalFormatting sqref="F726">
    <cfRule type="cellIs" dxfId="683" priority="630" stopIfTrue="1" operator="lessThan">
      <formula>0</formula>
    </cfRule>
  </conditionalFormatting>
  <conditionalFormatting sqref="F727">
    <cfRule type="cellIs" dxfId="682" priority="629" stopIfTrue="1" operator="lessThan">
      <formula>0</formula>
    </cfRule>
  </conditionalFormatting>
  <conditionalFormatting sqref="F728">
    <cfRule type="cellIs" dxfId="681" priority="628" stopIfTrue="1" operator="lessThan">
      <formula>0</formula>
    </cfRule>
  </conditionalFormatting>
  <conditionalFormatting sqref="F729">
    <cfRule type="cellIs" dxfId="680" priority="627" stopIfTrue="1" operator="lessThan">
      <formula>0</formula>
    </cfRule>
  </conditionalFormatting>
  <conditionalFormatting sqref="F730">
    <cfRule type="cellIs" dxfId="679" priority="626" stopIfTrue="1" operator="lessThan">
      <formula>0</formula>
    </cfRule>
  </conditionalFormatting>
  <conditionalFormatting sqref="F731">
    <cfRule type="cellIs" dxfId="678" priority="625" stopIfTrue="1" operator="lessThan">
      <formula>0</formula>
    </cfRule>
  </conditionalFormatting>
  <conditionalFormatting sqref="F732">
    <cfRule type="cellIs" dxfId="677" priority="624" stopIfTrue="1" operator="lessThan">
      <formula>0</formula>
    </cfRule>
  </conditionalFormatting>
  <conditionalFormatting sqref="F733">
    <cfRule type="cellIs" dxfId="676" priority="623" stopIfTrue="1" operator="lessThan">
      <formula>0</formula>
    </cfRule>
  </conditionalFormatting>
  <conditionalFormatting sqref="F734">
    <cfRule type="cellIs" dxfId="675" priority="622" stopIfTrue="1" operator="lessThan">
      <formula>0</formula>
    </cfRule>
  </conditionalFormatting>
  <conditionalFormatting sqref="F735">
    <cfRule type="cellIs" dxfId="674" priority="621" stopIfTrue="1" operator="lessThan">
      <formula>0</formula>
    </cfRule>
  </conditionalFormatting>
  <conditionalFormatting sqref="F736">
    <cfRule type="cellIs" dxfId="673" priority="620" stopIfTrue="1" operator="lessThan">
      <formula>0</formula>
    </cfRule>
  </conditionalFormatting>
  <conditionalFormatting sqref="F737">
    <cfRule type="cellIs" dxfId="672" priority="619" stopIfTrue="1" operator="lessThan">
      <formula>0</formula>
    </cfRule>
  </conditionalFormatting>
  <conditionalFormatting sqref="F738">
    <cfRule type="cellIs" dxfId="671" priority="618" stopIfTrue="1" operator="lessThan">
      <formula>0</formula>
    </cfRule>
  </conditionalFormatting>
  <conditionalFormatting sqref="F739">
    <cfRule type="cellIs" dxfId="670" priority="617" stopIfTrue="1" operator="lessThan">
      <formula>0</formula>
    </cfRule>
  </conditionalFormatting>
  <conditionalFormatting sqref="F740">
    <cfRule type="cellIs" dxfId="669" priority="616" stopIfTrue="1" operator="lessThan">
      <formula>0</formula>
    </cfRule>
  </conditionalFormatting>
  <conditionalFormatting sqref="F741">
    <cfRule type="cellIs" dxfId="668" priority="615" stopIfTrue="1" operator="lessThan">
      <formula>0</formula>
    </cfRule>
  </conditionalFormatting>
  <conditionalFormatting sqref="F742">
    <cfRule type="cellIs" dxfId="667" priority="614" stopIfTrue="1" operator="lessThan">
      <formula>0</formula>
    </cfRule>
  </conditionalFormatting>
  <conditionalFormatting sqref="F743">
    <cfRule type="cellIs" dxfId="666" priority="613" stopIfTrue="1" operator="lessThan">
      <formula>0</formula>
    </cfRule>
  </conditionalFormatting>
  <conditionalFormatting sqref="F744">
    <cfRule type="cellIs" dxfId="665" priority="612" stopIfTrue="1" operator="lessThan">
      <formula>0</formula>
    </cfRule>
  </conditionalFormatting>
  <conditionalFormatting sqref="F745">
    <cfRule type="cellIs" dxfId="664" priority="611" stopIfTrue="1" operator="lessThan">
      <formula>0</formula>
    </cfRule>
  </conditionalFormatting>
  <conditionalFormatting sqref="F746">
    <cfRule type="cellIs" dxfId="663" priority="610" stopIfTrue="1" operator="lessThan">
      <formula>0</formula>
    </cfRule>
  </conditionalFormatting>
  <conditionalFormatting sqref="F747">
    <cfRule type="cellIs" dxfId="662" priority="609" stopIfTrue="1" operator="lessThan">
      <formula>0</formula>
    </cfRule>
  </conditionalFormatting>
  <conditionalFormatting sqref="F748">
    <cfRule type="cellIs" dxfId="661" priority="608" stopIfTrue="1" operator="lessThan">
      <formula>0</formula>
    </cfRule>
  </conditionalFormatting>
  <conditionalFormatting sqref="F749">
    <cfRule type="cellIs" dxfId="660" priority="607" stopIfTrue="1" operator="lessThan">
      <formula>0</formula>
    </cfRule>
  </conditionalFormatting>
  <conditionalFormatting sqref="F750">
    <cfRule type="cellIs" dxfId="659" priority="606" stopIfTrue="1" operator="lessThan">
      <formula>0</formula>
    </cfRule>
  </conditionalFormatting>
  <conditionalFormatting sqref="F751">
    <cfRule type="cellIs" dxfId="658" priority="605" stopIfTrue="1" operator="lessThan">
      <formula>0</formula>
    </cfRule>
  </conditionalFormatting>
  <conditionalFormatting sqref="F752">
    <cfRule type="cellIs" dxfId="657" priority="604" stopIfTrue="1" operator="lessThan">
      <formula>0</formula>
    </cfRule>
  </conditionalFormatting>
  <conditionalFormatting sqref="F753">
    <cfRule type="cellIs" dxfId="656" priority="603" stopIfTrue="1" operator="lessThan">
      <formula>0</formula>
    </cfRule>
  </conditionalFormatting>
  <conditionalFormatting sqref="F754">
    <cfRule type="cellIs" dxfId="655" priority="602" stopIfTrue="1" operator="lessThan">
      <formula>0</formula>
    </cfRule>
  </conditionalFormatting>
  <conditionalFormatting sqref="F755">
    <cfRule type="cellIs" dxfId="654" priority="601" stopIfTrue="1" operator="lessThan">
      <formula>0</formula>
    </cfRule>
  </conditionalFormatting>
  <conditionalFormatting sqref="F756">
    <cfRule type="cellIs" dxfId="653" priority="600" stopIfTrue="1" operator="lessThan">
      <formula>0</formula>
    </cfRule>
  </conditionalFormatting>
  <conditionalFormatting sqref="F757">
    <cfRule type="cellIs" dxfId="652" priority="599" stopIfTrue="1" operator="lessThan">
      <formula>0</formula>
    </cfRule>
  </conditionalFormatting>
  <conditionalFormatting sqref="F758">
    <cfRule type="cellIs" dxfId="651" priority="598" stopIfTrue="1" operator="lessThan">
      <formula>0</formula>
    </cfRule>
  </conditionalFormatting>
  <conditionalFormatting sqref="F759">
    <cfRule type="cellIs" dxfId="650" priority="597" stopIfTrue="1" operator="lessThan">
      <formula>0</formula>
    </cfRule>
  </conditionalFormatting>
  <conditionalFormatting sqref="F760">
    <cfRule type="cellIs" dxfId="649" priority="596" stopIfTrue="1" operator="lessThan">
      <formula>0</formula>
    </cfRule>
  </conditionalFormatting>
  <conditionalFormatting sqref="F761">
    <cfRule type="cellIs" dxfId="648" priority="595" stopIfTrue="1" operator="lessThan">
      <formula>0</formula>
    </cfRule>
  </conditionalFormatting>
  <conditionalFormatting sqref="F762">
    <cfRule type="cellIs" dxfId="647" priority="594" stopIfTrue="1" operator="lessThan">
      <formula>0</formula>
    </cfRule>
  </conditionalFormatting>
  <conditionalFormatting sqref="F763">
    <cfRule type="cellIs" dxfId="646" priority="593" stopIfTrue="1" operator="lessThan">
      <formula>0</formula>
    </cfRule>
  </conditionalFormatting>
  <conditionalFormatting sqref="F764">
    <cfRule type="cellIs" dxfId="645" priority="592" stopIfTrue="1" operator="lessThan">
      <formula>0</formula>
    </cfRule>
  </conditionalFormatting>
  <conditionalFormatting sqref="F765">
    <cfRule type="cellIs" dxfId="644" priority="591" stopIfTrue="1" operator="lessThan">
      <formula>0</formula>
    </cfRule>
  </conditionalFormatting>
  <conditionalFormatting sqref="F766">
    <cfRule type="cellIs" dxfId="643" priority="590" stopIfTrue="1" operator="lessThan">
      <formula>0</formula>
    </cfRule>
  </conditionalFormatting>
  <conditionalFormatting sqref="F767">
    <cfRule type="cellIs" dxfId="642" priority="589" stopIfTrue="1" operator="lessThan">
      <formula>0</formula>
    </cfRule>
  </conditionalFormatting>
  <conditionalFormatting sqref="F768">
    <cfRule type="cellIs" dxfId="641" priority="588" stopIfTrue="1" operator="lessThan">
      <formula>0</formula>
    </cfRule>
  </conditionalFormatting>
  <conditionalFormatting sqref="F769">
    <cfRule type="cellIs" dxfId="640" priority="587" stopIfTrue="1" operator="lessThan">
      <formula>0</formula>
    </cfRule>
  </conditionalFormatting>
  <conditionalFormatting sqref="F770">
    <cfRule type="cellIs" dxfId="639" priority="586" stopIfTrue="1" operator="lessThan">
      <formula>0</formula>
    </cfRule>
  </conditionalFormatting>
  <conditionalFormatting sqref="F771">
    <cfRule type="cellIs" dxfId="638" priority="585" stopIfTrue="1" operator="lessThan">
      <formula>0</formula>
    </cfRule>
  </conditionalFormatting>
  <conditionalFormatting sqref="F772">
    <cfRule type="cellIs" dxfId="637" priority="584" stopIfTrue="1" operator="lessThan">
      <formula>0</formula>
    </cfRule>
  </conditionalFormatting>
  <conditionalFormatting sqref="F773">
    <cfRule type="cellIs" dxfId="636" priority="583" stopIfTrue="1" operator="lessThan">
      <formula>0</formula>
    </cfRule>
  </conditionalFormatting>
  <conditionalFormatting sqref="F774">
    <cfRule type="cellIs" dxfId="635" priority="582" stopIfTrue="1" operator="lessThan">
      <formula>0</formula>
    </cfRule>
  </conditionalFormatting>
  <conditionalFormatting sqref="F775">
    <cfRule type="cellIs" dxfId="634" priority="581" stopIfTrue="1" operator="lessThan">
      <formula>0</formula>
    </cfRule>
  </conditionalFormatting>
  <conditionalFormatting sqref="F776">
    <cfRule type="cellIs" dxfId="633" priority="580" stopIfTrue="1" operator="lessThan">
      <formula>0</formula>
    </cfRule>
  </conditionalFormatting>
  <conditionalFormatting sqref="F777">
    <cfRule type="cellIs" dxfId="632" priority="579" stopIfTrue="1" operator="lessThan">
      <formula>0</formula>
    </cfRule>
  </conditionalFormatting>
  <conditionalFormatting sqref="F778">
    <cfRule type="cellIs" dxfId="631" priority="578" stopIfTrue="1" operator="lessThan">
      <formula>0</formula>
    </cfRule>
  </conditionalFormatting>
  <conditionalFormatting sqref="F779">
    <cfRule type="cellIs" dxfId="630" priority="577" stopIfTrue="1" operator="lessThan">
      <formula>0</formula>
    </cfRule>
  </conditionalFormatting>
  <conditionalFormatting sqref="F780">
    <cfRule type="cellIs" dxfId="629" priority="576" stopIfTrue="1" operator="lessThan">
      <formula>0</formula>
    </cfRule>
  </conditionalFormatting>
  <conditionalFormatting sqref="F781">
    <cfRule type="cellIs" dxfId="628" priority="575" stopIfTrue="1" operator="lessThan">
      <formula>0</formula>
    </cfRule>
  </conditionalFormatting>
  <conditionalFormatting sqref="F782">
    <cfRule type="cellIs" dxfId="627" priority="574" stopIfTrue="1" operator="lessThan">
      <formula>0</formula>
    </cfRule>
  </conditionalFormatting>
  <conditionalFormatting sqref="F783">
    <cfRule type="cellIs" dxfId="626" priority="573" stopIfTrue="1" operator="lessThan">
      <formula>0</formula>
    </cfRule>
  </conditionalFormatting>
  <conditionalFormatting sqref="F784">
    <cfRule type="cellIs" dxfId="625" priority="572" stopIfTrue="1" operator="lessThan">
      <formula>0</formula>
    </cfRule>
  </conditionalFormatting>
  <conditionalFormatting sqref="F785">
    <cfRule type="cellIs" dxfId="624" priority="571" stopIfTrue="1" operator="lessThan">
      <formula>0</formula>
    </cfRule>
  </conditionalFormatting>
  <conditionalFormatting sqref="F786">
    <cfRule type="cellIs" dxfId="623" priority="570" stopIfTrue="1" operator="lessThan">
      <formula>0</formula>
    </cfRule>
  </conditionalFormatting>
  <conditionalFormatting sqref="F787">
    <cfRule type="cellIs" dxfId="622" priority="569" stopIfTrue="1" operator="lessThan">
      <formula>0</formula>
    </cfRule>
  </conditionalFormatting>
  <conditionalFormatting sqref="F788">
    <cfRule type="cellIs" dxfId="621" priority="568" stopIfTrue="1" operator="lessThan">
      <formula>0</formula>
    </cfRule>
  </conditionalFormatting>
  <conditionalFormatting sqref="F789">
    <cfRule type="cellIs" dxfId="620" priority="567" stopIfTrue="1" operator="lessThan">
      <formula>0</formula>
    </cfRule>
  </conditionalFormatting>
  <conditionalFormatting sqref="F790">
    <cfRule type="cellIs" dxfId="619" priority="566" stopIfTrue="1" operator="lessThan">
      <formula>0</formula>
    </cfRule>
  </conditionalFormatting>
  <conditionalFormatting sqref="F791">
    <cfRule type="cellIs" dxfId="618" priority="565" stopIfTrue="1" operator="lessThan">
      <formula>0</formula>
    </cfRule>
  </conditionalFormatting>
  <conditionalFormatting sqref="F792">
    <cfRule type="cellIs" dxfId="617" priority="564" stopIfTrue="1" operator="lessThan">
      <formula>0</formula>
    </cfRule>
  </conditionalFormatting>
  <conditionalFormatting sqref="F793">
    <cfRule type="cellIs" dxfId="616" priority="563" stopIfTrue="1" operator="lessThan">
      <formula>0</formula>
    </cfRule>
  </conditionalFormatting>
  <conditionalFormatting sqref="F794">
    <cfRule type="cellIs" dxfId="615" priority="562" stopIfTrue="1" operator="lessThan">
      <formula>0</formula>
    </cfRule>
  </conditionalFormatting>
  <conditionalFormatting sqref="F795">
    <cfRule type="cellIs" dxfId="614" priority="561" stopIfTrue="1" operator="lessThan">
      <formula>0</formula>
    </cfRule>
  </conditionalFormatting>
  <conditionalFormatting sqref="F796">
    <cfRule type="cellIs" dxfId="613" priority="560" stopIfTrue="1" operator="lessThan">
      <formula>0</formula>
    </cfRule>
  </conditionalFormatting>
  <conditionalFormatting sqref="F797">
    <cfRule type="cellIs" dxfId="612" priority="559" stopIfTrue="1" operator="lessThan">
      <formula>0</formula>
    </cfRule>
  </conditionalFormatting>
  <conditionalFormatting sqref="F798">
    <cfRule type="cellIs" dxfId="611" priority="558" stopIfTrue="1" operator="lessThan">
      <formula>0</formula>
    </cfRule>
  </conditionalFormatting>
  <conditionalFormatting sqref="F799">
    <cfRule type="cellIs" dxfId="610" priority="557" stopIfTrue="1" operator="lessThan">
      <formula>0</formula>
    </cfRule>
  </conditionalFormatting>
  <conditionalFormatting sqref="F800">
    <cfRule type="cellIs" dxfId="609" priority="556" stopIfTrue="1" operator="lessThan">
      <formula>0</formula>
    </cfRule>
  </conditionalFormatting>
  <conditionalFormatting sqref="F801">
    <cfRule type="cellIs" dxfId="608" priority="555" stopIfTrue="1" operator="lessThan">
      <formula>0</formula>
    </cfRule>
  </conditionalFormatting>
  <conditionalFormatting sqref="F802">
    <cfRule type="cellIs" dxfId="607" priority="554" stopIfTrue="1" operator="lessThan">
      <formula>0</formula>
    </cfRule>
  </conditionalFormatting>
  <conditionalFormatting sqref="F803">
    <cfRule type="cellIs" dxfId="606" priority="553" stopIfTrue="1" operator="lessThan">
      <formula>0</formula>
    </cfRule>
  </conditionalFormatting>
  <conditionalFormatting sqref="F804">
    <cfRule type="cellIs" dxfId="605" priority="552" stopIfTrue="1" operator="lessThan">
      <formula>0</formula>
    </cfRule>
  </conditionalFormatting>
  <conditionalFormatting sqref="F805">
    <cfRule type="cellIs" dxfId="604" priority="551" stopIfTrue="1" operator="lessThan">
      <formula>0</formula>
    </cfRule>
  </conditionalFormatting>
  <conditionalFormatting sqref="F806">
    <cfRule type="cellIs" dxfId="603" priority="550" stopIfTrue="1" operator="lessThan">
      <formula>0</formula>
    </cfRule>
  </conditionalFormatting>
  <conditionalFormatting sqref="F807">
    <cfRule type="cellIs" dxfId="602" priority="549" stopIfTrue="1" operator="lessThan">
      <formula>0</formula>
    </cfRule>
  </conditionalFormatting>
  <conditionalFormatting sqref="F808">
    <cfRule type="cellIs" dxfId="601" priority="548" stopIfTrue="1" operator="lessThan">
      <formula>0</formula>
    </cfRule>
  </conditionalFormatting>
  <conditionalFormatting sqref="F809">
    <cfRule type="cellIs" dxfId="600" priority="547" stopIfTrue="1" operator="lessThan">
      <formula>0</formula>
    </cfRule>
  </conditionalFormatting>
  <conditionalFormatting sqref="F810">
    <cfRule type="cellIs" dxfId="599" priority="546" stopIfTrue="1" operator="lessThan">
      <formula>0</formula>
    </cfRule>
  </conditionalFormatting>
  <conditionalFormatting sqref="F811">
    <cfRule type="cellIs" dxfId="598" priority="545" stopIfTrue="1" operator="lessThan">
      <formula>0</formula>
    </cfRule>
  </conditionalFormatting>
  <conditionalFormatting sqref="F812">
    <cfRule type="cellIs" dxfId="597" priority="544" stopIfTrue="1" operator="lessThan">
      <formula>0</formula>
    </cfRule>
  </conditionalFormatting>
  <conditionalFormatting sqref="F813">
    <cfRule type="cellIs" dxfId="596" priority="543" stopIfTrue="1" operator="lessThan">
      <formula>0</formula>
    </cfRule>
  </conditionalFormatting>
  <conditionalFormatting sqref="F814">
    <cfRule type="cellIs" dxfId="595" priority="542" stopIfTrue="1" operator="lessThan">
      <formula>0</formula>
    </cfRule>
  </conditionalFormatting>
  <conditionalFormatting sqref="F815">
    <cfRule type="cellIs" dxfId="594" priority="541" stopIfTrue="1" operator="lessThan">
      <formula>0</formula>
    </cfRule>
  </conditionalFormatting>
  <conditionalFormatting sqref="F816">
    <cfRule type="cellIs" dxfId="593" priority="540" stopIfTrue="1" operator="lessThan">
      <formula>0</formula>
    </cfRule>
  </conditionalFormatting>
  <conditionalFormatting sqref="F817">
    <cfRule type="cellIs" dxfId="592" priority="539" stopIfTrue="1" operator="lessThan">
      <formula>0</formula>
    </cfRule>
  </conditionalFormatting>
  <conditionalFormatting sqref="F818">
    <cfRule type="cellIs" dxfId="591" priority="538" stopIfTrue="1" operator="lessThan">
      <formula>0</formula>
    </cfRule>
  </conditionalFormatting>
  <conditionalFormatting sqref="F819">
    <cfRule type="cellIs" dxfId="590" priority="537" stopIfTrue="1" operator="lessThan">
      <formula>0</formula>
    </cfRule>
  </conditionalFormatting>
  <conditionalFormatting sqref="F820">
    <cfRule type="cellIs" dxfId="589" priority="536" stopIfTrue="1" operator="lessThan">
      <formula>0</formula>
    </cfRule>
  </conditionalFormatting>
  <conditionalFormatting sqref="F821">
    <cfRule type="cellIs" dxfId="588" priority="535" stopIfTrue="1" operator="lessThan">
      <formula>0</formula>
    </cfRule>
  </conditionalFormatting>
  <conditionalFormatting sqref="F822">
    <cfRule type="cellIs" dxfId="587" priority="534" stopIfTrue="1" operator="lessThan">
      <formula>0</formula>
    </cfRule>
  </conditionalFormatting>
  <conditionalFormatting sqref="F823">
    <cfRule type="cellIs" dxfId="586" priority="533" stopIfTrue="1" operator="lessThan">
      <formula>0</formula>
    </cfRule>
  </conditionalFormatting>
  <conditionalFormatting sqref="F824">
    <cfRule type="cellIs" dxfId="585" priority="532" stopIfTrue="1" operator="lessThan">
      <formula>0</formula>
    </cfRule>
  </conditionalFormatting>
  <conditionalFormatting sqref="F825">
    <cfRule type="cellIs" dxfId="584" priority="531" stopIfTrue="1" operator="lessThan">
      <formula>0</formula>
    </cfRule>
  </conditionalFormatting>
  <conditionalFormatting sqref="F826">
    <cfRule type="cellIs" dxfId="583" priority="530" stopIfTrue="1" operator="lessThan">
      <formula>0</formula>
    </cfRule>
  </conditionalFormatting>
  <conditionalFormatting sqref="F827">
    <cfRule type="cellIs" dxfId="582" priority="529" stopIfTrue="1" operator="lessThan">
      <formula>0</formula>
    </cfRule>
  </conditionalFormatting>
  <conditionalFormatting sqref="F828">
    <cfRule type="cellIs" dxfId="581" priority="528" stopIfTrue="1" operator="lessThan">
      <formula>0</formula>
    </cfRule>
  </conditionalFormatting>
  <conditionalFormatting sqref="F829">
    <cfRule type="cellIs" dxfId="580" priority="527" stopIfTrue="1" operator="lessThan">
      <formula>0</formula>
    </cfRule>
  </conditionalFormatting>
  <conditionalFormatting sqref="F830">
    <cfRule type="cellIs" dxfId="579" priority="526" stopIfTrue="1" operator="lessThan">
      <formula>0</formula>
    </cfRule>
  </conditionalFormatting>
  <conditionalFormatting sqref="F831">
    <cfRule type="cellIs" dxfId="578" priority="525" stopIfTrue="1" operator="lessThan">
      <formula>0</formula>
    </cfRule>
  </conditionalFormatting>
  <conditionalFormatting sqref="F832">
    <cfRule type="cellIs" dxfId="577" priority="524" stopIfTrue="1" operator="lessThan">
      <formula>0</formula>
    </cfRule>
  </conditionalFormatting>
  <conditionalFormatting sqref="F833">
    <cfRule type="cellIs" dxfId="576" priority="523" stopIfTrue="1" operator="lessThan">
      <formula>0</formula>
    </cfRule>
  </conditionalFormatting>
  <conditionalFormatting sqref="F834">
    <cfRule type="cellIs" dxfId="575" priority="522" stopIfTrue="1" operator="lessThan">
      <formula>0</formula>
    </cfRule>
  </conditionalFormatting>
  <conditionalFormatting sqref="F835">
    <cfRule type="cellIs" dxfId="574" priority="521" stopIfTrue="1" operator="lessThan">
      <formula>0</formula>
    </cfRule>
  </conditionalFormatting>
  <conditionalFormatting sqref="F836">
    <cfRule type="cellIs" dxfId="573" priority="520" stopIfTrue="1" operator="lessThan">
      <formula>0</formula>
    </cfRule>
  </conditionalFormatting>
  <conditionalFormatting sqref="F837">
    <cfRule type="cellIs" dxfId="572" priority="519" stopIfTrue="1" operator="lessThan">
      <formula>0</formula>
    </cfRule>
  </conditionalFormatting>
  <conditionalFormatting sqref="F838">
    <cfRule type="cellIs" dxfId="571" priority="518" stopIfTrue="1" operator="lessThan">
      <formula>0</formula>
    </cfRule>
  </conditionalFormatting>
  <conditionalFormatting sqref="F839">
    <cfRule type="cellIs" dxfId="570" priority="517" stopIfTrue="1" operator="lessThan">
      <formula>0</formula>
    </cfRule>
  </conditionalFormatting>
  <conditionalFormatting sqref="F840">
    <cfRule type="cellIs" dxfId="569" priority="516" stopIfTrue="1" operator="lessThan">
      <formula>0</formula>
    </cfRule>
  </conditionalFormatting>
  <conditionalFormatting sqref="F841">
    <cfRule type="cellIs" dxfId="568" priority="515" stopIfTrue="1" operator="lessThan">
      <formula>0</formula>
    </cfRule>
  </conditionalFormatting>
  <conditionalFormatting sqref="F842">
    <cfRule type="cellIs" dxfId="567" priority="514" stopIfTrue="1" operator="lessThan">
      <formula>0</formula>
    </cfRule>
  </conditionalFormatting>
  <conditionalFormatting sqref="F843">
    <cfRule type="cellIs" dxfId="566" priority="513" stopIfTrue="1" operator="lessThan">
      <formula>0</formula>
    </cfRule>
  </conditionalFormatting>
  <conditionalFormatting sqref="F844">
    <cfRule type="cellIs" dxfId="565" priority="512" stopIfTrue="1" operator="lessThan">
      <formula>0</formula>
    </cfRule>
  </conditionalFormatting>
  <conditionalFormatting sqref="F845">
    <cfRule type="cellIs" dxfId="564" priority="511" stopIfTrue="1" operator="lessThan">
      <formula>0</formula>
    </cfRule>
  </conditionalFormatting>
  <conditionalFormatting sqref="F846">
    <cfRule type="cellIs" dxfId="563" priority="510" stopIfTrue="1" operator="lessThan">
      <formula>0</formula>
    </cfRule>
  </conditionalFormatting>
  <conditionalFormatting sqref="F847">
    <cfRule type="cellIs" dxfId="562" priority="509" stopIfTrue="1" operator="lessThan">
      <formula>0</formula>
    </cfRule>
  </conditionalFormatting>
  <conditionalFormatting sqref="F848">
    <cfRule type="cellIs" dxfId="561" priority="508" stopIfTrue="1" operator="lessThan">
      <formula>0</formula>
    </cfRule>
  </conditionalFormatting>
  <conditionalFormatting sqref="F849">
    <cfRule type="cellIs" dxfId="560" priority="507" stopIfTrue="1" operator="lessThan">
      <formula>0</formula>
    </cfRule>
  </conditionalFormatting>
  <conditionalFormatting sqref="F850">
    <cfRule type="cellIs" dxfId="559" priority="506" stopIfTrue="1" operator="lessThan">
      <formula>0</formula>
    </cfRule>
  </conditionalFormatting>
  <conditionalFormatting sqref="F851">
    <cfRule type="cellIs" dxfId="558" priority="505" stopIfTrue="1" operator="lessThan">
      <formula>0</formula>
    </cfRule>
  </conditionalFormatting>
  <conditionalFormatting sqref="F852">
    <cfRule type="cellIs" dxfId="557" priority="504" stopIfTrue="1" operator="lessThan">
      <formula>0</formula>
    </cfRule>
  </conditionalFormatting>
  <conditionalFormatting sqref="F853">
    <cfRule type="cellIs" dxfId="556" priority="503" stopIfTrue="1" operator="lessThan">
      <formula>0</formula>
    </cfRule>
  </conditionalFormatting>
  <conditionalFormatting sqref="F854">
    <cfRule type="cellIs" dxfId="555" priority="502" stopIfTrue="1" operator="lessThan">
      <formula>0</formula>
    </cfRule>
  </conditionalFormatting>
  <conditionalFormatting sqref="F855">
    <cfRule type="cellIs" dxfId="554" priority="501" stopIfTrue="1" operator="lessThan">
      <formula>0</formula>
    </cfRule>
  </conditionalFormatting>
  <conditionalFormatting sqref="F856">
    <cfRule type="cellIs" dxfId="553" priority="500" stopIfTrue="1" operator="lessThan">
      <formula>0</formula>
    </cfRule>
  </conditionalFormatting>
  <conditionalFormatting sqref="F857">
    <cfRule type="cellIs" dxfId="552" priority="499" stopIfTrue="1" operator="lessThan">
      <formula>0</formula>
    </cfRule>
  </conditionalFormatting>
  <conditionalFormatting sqref="F858">
    <cfRule type="cellIs" dxfId="551" priority="498" stopIfTrue="1" operator="lessThan">
      <formula>0</formula>
    </cfRule>
  </conditionalFormatting>
  <conditionalFormatting sqref="F859">
    <cfRule type="cellIs" dxfId="550" priority="497" stopIfTrue="1" operator="lessThan">
      <formula>0</formula>
    </cfRule>
  </conditionalFormatting>
  <conditionalFormatting sqref="F860">
    <cfRule type="cellIs" dxfId="549" priority="496" stopIfTrue="1" operator="lessThan">
      <formula>0</formula>
    </cfRule>
  </conditionalFormatting>
  <conditionalFormatting sqref="F861">
    <cfRule type="cellIs" dxfId="548" priority="495" stopIfTrue="1" operator="lessThan">
      <formula>0</formula>
    </cfRule>
  </conditionalFormatting>
  <conditionalFormatting sqref="F862">
    <cfRule type="cellIs" dxfId="547" priority="494" stopIfTrue="1" operator="lessThan">
      <formula>0</formula>
    </cfRule>
  </conditionalFormatting>
  <conditionalFormatting sqref="F863">
    <cfRule type="cellIs" dxfId="546" priority="493" stopIfTrue="1" operator="lessThan">
      <formula>0</formula>
    </cfRule>
  </conditionalFormatting>
  <conditionalFormatting sqref="F864">
    <cfRule type="cellIs" dxfId="545" priority="492" stopIfTrue="1" operator="lessThan">
      <formula>0</formula>
    </cfRule>
  </conditionalFormatting>
  <conditionalFormatting sqref="F865">
    <cfRule type="cellIs" dxfId="544" priority="491" stopIfTrue="1" operator="lessThan">
      <formula>0</formula>
    </cfRule>
  </conditionalFormatting>
  <conditionalFormatting sqref="F866">
    <cfRule type="cellIs" dxfId="543" priority="490" stopIfTrue="1" operator="lessThan">
      <formula>0</formula>
    </cfRule>
  </conditionalFormatting>
  <conditionalFormatting sqref="F867">
    <cfRule type="cellIs" dxfId="542" priority="489" stopIfTrue="1" operator="lessThan">
      <formula>0</formula>
    </cfRule>
  </conditionalFormatting>
  <conditionalFormatting sqref="F868">
    <cfRule type="cellIs" dxfId="541" priority="488" stopIfTrue="1" operator="lessThan">
      <formula>0</formula>
    </cfRule>
  </conditionalFormatting>
  <conditionalFormatting sqref="F869">
    <cfRule type="cellIs" dxfId="540" priority="487" stopIfTrue="1" operator="lessThan">
      <formula>0</formula>
    </cfRule>
  </conditionalFormatting>
  <conditionalFormatting sqref="F870">
    <cfRule type="cellIs" dxfId="539" priority="486" stopIfTrue="1" operator="lessThan">
      <formula>0</formula>
    </cfRule>
  </conditionalFormatting>
  <conditionalFormatting sqref="F871">
    <cfRule type="cellIs" dxfId="538" priority="485" stopIfTrue="1" operator="lessThan">
      <formula>0</formula>
    </cfRule>
  </conditionalFormatting>
  <conditionalFormatting sqref="F872">
    <cfRule type="cellIs" dxfId="537" priority="484" stopIfTrue="1" operator="lessThan">
      <formula>0</formula>
    </cfRule>
  </conditionalFormatting>
  <conditionalFormatting sqref="F873">
    <cfRule type="cellIs" dxfId="536" priority="483" stopIfTrue="1" operator="lessThan">
      <formula>0</formula>
    </cfRule>
  </conditionalFormatting>
  <conditionalFormatting sqref="F874">
    <cfRule type="cellIs" dxfId="535" priority="482" stopIfTrue="1" operator="lessThan">
      <formula>0</formula>
    </cfRule>
  </conditionalFormatting>
  <conditionalFormatting sqref="F875">
    <cfRule type="cellIs" dxfId="534" priority="481" stopIfTrue="1" operator="lessThan">
      <formula>0</formula>
    </cfRule>
  </conditionalFormatting>
  <conditionalFormatting sqref="F876">
    <cfRule type="cellIs" dxfId="533" priority="480" stopIfTrue="1" operator="lessThan">
      <formula>0</formula>
    </cfRule>
  </conditionalFormatting>
  <conditionalFormatting sqref="F877">
    <cfRule type="cellIs" dxfId="532" priority="479" stopIfTrue="1" operator="lessThan">
      <formula>0</formula>
    </cfRule>
  </conditionalFormatting>
  <conditionalFormatting sqref="F878">
    <cfRule type="cellIs" dxfId="531" priority="478" stopIfTrue="1" operator="lessThan">
      <formula>0</formula>
    </cfRule>
  </conditionalFormatting>
  <conditionalFormatting sqref="F879">
    <cfRule type="cellIs" dxfId="530" priority="477" stopIfTrue="1" operator="lessThan">
      <formula>0</formula>
    </cfRule>
  </conditionalFormatting>
  <conditionalFormatting sqref="F880">
    <cfRule type="cellIs" dxfId="529" priority="476" stopIfTrue="1" operator="lessThan">
      <formula>0</formula>
    </cfRule>
  </conditionalFormatting>
  <conditionalFormatting sqref="F881">
    <cfRule type="cellIs" dxfId="528" priority="475" stopIfTrue="1" operator="lessThan">
      <formula>0</formula>
    </cfRule>
  </conditionalFormatting>
  <conditionalFormatting sqref="F882">
    <cfRule type="cellIs" dxfId="527" priority="474" stopIfTrue="1" operator="lessThan">
      <formula>0</formula>
    </cfRule>
  </conditionalFormatting>
  <conditionalFormatting sqref="F883">
    <cfRule type="cellIs" dxfId="526" priority="473" stopIfTrue="1" operator="lessThan">
      <formula>0</formula>
    </cfRule>
  </conditionalFormatting>
  <conditionalFormatting sqref="F884">
    <cfRule type="cellIs" dxfId="525" priority="472" stopIfTrue="1" operator="lessThan">
      <formula>0</formula>
    </cfRule>
  </conditionalFormatting>
  <conditionalFormatting sqref="F885">
    <cfRule type="cellIs" dxfId="524" priority="471" stopIfTrue="1" operator="lessThan">
      <formula>0</formula>
    </cfRule>
  </conditionalFormatting>
  <conditionalFormatting sqref="F886">
    <cfRule type="cellIs" dxfId="523" priority="470" stopIfTrue="1" operator="lessThan">
      <formula>0</formula>
    </cfRule>
  </conditionalFormatting>
  <conditionalFormatting sqref="F887">
    <cfRule type="cellIs" dxfId="522" priority="469" stopIfTrue="1" operator="lessThan">
      <formula>0</formula>
    </cfRule>
  </conditionalFormatting>
  <conditionalFormatting sqref="F888">
    <cfRule type="cellIs" dxfId="521" priority="468" stopIfTrue="1" operator="lessThan">
      <formula>0</formula>
    </cfRule>
  </conditionalFormatting>
  <conditionalFormatting sqref="F889">
    <cfRule type="cellIs" dxfId="520" priority="467" stopIfTrue="1" operator="lessThan">
      <formula>0</formula>
    </cfRule>
  </conditionalFormatting>
  <conditionalFormatting sqref="F890">
    <cfRule type="cellIs" dxfId="519" priority="466" stopIfTrue="1" operator="lessThan">
      <formula>0</formula>
    </cfRule>
  </conditionalFormatting>
  <conditionalFormatting sqref="F891">
    <cfRule type="cellIs" dxfId="518" priority="465" stopIfTrue="1" operator="lessThan">
      <formula>0</formula>
    </cfRule>
  </conditionalFormatting>
  <conditionalFormatting sqref="F892">
    <cfRule type="cellIs" dxfId="517" priority="464" stopIfTrue="1" operator="lessThan">
      <formula>0</formula>
    </cfRule>
  </conditionalFormatting>
  <conditionalFormatting sqref="F893">
    <cfRule type="cellIs" dxfId="516" priority="463" stopIfTrue="1" operator="lessThan">
      <formula>0</formula>
    </cfRule>
  </conditionalFormatting>
  <conditionalFormatting sqref="F894">
    <cfRule type="cellIs" dxfId="515" priority="462" stopIfTrue="1" operator="lessThan">
      <formula>0</formula>
    </cfRule>
  </conditionalFormatting>
  <conditionalFormatting sqref="F895">
    <cfRule type="cellIs" dxfId="514" priority="461" stopIfTrue="1" operator="lessThan">
      <formula>0</formula>
    </cfRule>
  </conditionalFormatting>
  <conditionalFormatting sqref="F896">
    <cfRule type="cellIs" dxfId="513" priority="460" stopIfTrue="1" operator="lessThan">
      <formula>0</formula>
    </cfRule>
  </conditionalFormatting>
  <conditionalFormatting sqref="F897">
    <cfRule type="cellIs" dxfId="512" priority="459" stopIfTrue="1" operator="lessThan">
      <formula>0</formula>
    </cfRule>
  </conditionalFormatting>
  <conditionalFormatting sqref="F898">
    <cfRule type="cellIs" dxfId="511" priority="458" stopIfTrue="1" operator="lessThan">
      <formula>0</formula>
    </cfRule>
  </conditionalFormatting>
  <conditionalFormatting sqref="F899">
    <cfRule type="cellIs" dxfId="510" priority="457" stopIfTrue="1" operator="lessThan">
      <formula>0</formula>
    </cfRule>
  </conditionalFormatting>
  <conditionalFormatting sqref="F900">
    <cfRule type="cellIs" dxfId="509" priority="456" stopIfTrue="1" operator="lessThan">
      <formula>0</formula>
    </cfRule>
  </conditionalFormatting>
  <conditionalFormatting sqref="F901">
    <cfRule type="cellIs" dxfId="508" priority="455" stopIfTrue="1" operator="lessThan">
      <formula>0</formula>
    </cfRule>
  </conditionalFormatting>
  <conditionalFormatting sqref="F902">
    <cfRule type="cellIs" dxfId="507" priority="454" stopIfTrue="1" operator="lessThan">
      <formula>0</formula>
    </cfRule>
  </conditionalFormatting>
  <conditionalFormatting sqref="F903">
    <cfRule type="cellIs" dxfId="506" priority="453" stopIfTrue="1" operator="lessThan">
      <formula>0</formula>
    </cfRule>
  </conditionalFormatting>
  <conditionalFormatting sqref="F904">
    <cfRule type="cellIs" dxfId="505" priority="452" stopIfTrue="1" operator="lessThan">
      <formula>0</formula>
    </cfRule>
  </conditionalFormatting>
  <conditionalFormatting sqref="F905">
    <cfRule type="cellIs" dxfId="504" priority="451" stopIfTrue="1" operator="lessThan">
      <formula>0</formula>
    </cfRule>
  </conditionalFormatting>
  <conditionalFormatting sqref="F906">
    <cfRule type="cellIs" dxfId="503" priority="450" stopIfTrue="1" operator="lessThan">
      <formula>0</formula>
    </cfRule>
  </conditionalFormatting>
  <conditionalFormatting sqref="F907">
    <cfRule type="cellIs" dxfId="502" priority="449" stopIfTrue="1" operator="lessThan">
      <formula>0</formula>
    </cfRule>
  </conditionalFormatting>
  <conditionalFormatting sqref="F908">
    <cfRule type="cellIs" dxfId="501" priority="448" stopIfTrue="1" operator="lessThan">
      <formula>0</formula>
    </cfRule>
  </conditionalFormatting>
  <conditionalFormatting sqref="F909">
    <cfRule type="cellIs" dxfId="500" priority="447" stopIfTrue="1" operator="lessThan">
      <formula>0</formula>
    </cfRule>
  </conditionalFormatting>
  <conditionalFormatting sqref="F910">
    <cfRule type="cellIs" dxfId="499" priority="446" stopIfTrue="1" operator="lessThan">
      <formula>0</formula>
    </cfRule>
  </conditionalFormatting>
  <conditionalFormatting sqref="F911">
    <cfRule type="cellIs" dxfId="498" priority="445" stopIfTrue="1" operator="lessThan">
      <formula>0</formula>
    </cfRule>
  </conditionalFormatting>
  <conditionalFormatting sqref="F912">
    <cfRule type="cellIs" dxfId="497" priority="444" stopIfTrue="1" operator="lessThan">
      <formula>0</formula>
    </cfRule>
  </conditionalFormatting>
  <conditionalFormatting sqref="F913">
    <cfRule type="cellIs" dxfId="496" priority="443" stopIfTrue="1" operator="lessThan">
      <formula>0</formula>
    </cfRule>
  </conditionalFormatting>
  <conditionalFormatting sqref="F914">
    <cfRule type="cellIs" dxfId="495" priority="442" stopIfTrue="1" operator="lessThan">
      <formula>0</formula>
    </cfRule>
  </conditionalFormatting>
  <conditionalFormatting sqref="F915">
    <cfRule type="cellIs" dxfId="494" priority="441" stopIfTrue="1" operator="lessThan">
      <formula>0</formula>
    </cfRule>
  </conditionalFormatting>
  <conditionalFormatting sqref="F916">
    <cfRule type="cellIs" dxfId="493" priority="440" stopIfTrue="1" operator="lessThan">
      <formula>0</formula>
    </cfRule>
  </conditionalFormatting>
  <conditionalFormatting sqref="F917">
    <cfRule type="cellIs" dxfId="492" priority="439" stopIfTrue="1" operator="lessThan">
      <formula>0</formula>
    </cfRule>
  </conditionalFormatting>
  <conditionalFormatting sqref="F918">
    <cfRule type="cellIs" dxfId="491" priority="438" stopIfTrue="1" operator="lessThan">
      <formula>0</formula>
    </cfRule>
  </conditionalFormatting>
  <conditionalFormatting sqref="F919">
    <cfRule type="cellIs" dxfId="490" priority="437" stopIfTrue="1" operator="lessThan">
      <formula>0</formula>
    </cfRule>
  </conditionalFormatting>
  <conditionalFormatting sqref="F920">
    <cfRule type="cellIs" dxfId="489" priority="436" stopIfTrue="1" operator="lessThan">
      <formula>0</formula>
    </cfRule>
  </conditionalFormatting>
  <conditionalFormatting sqref="F921">
    <cfRule type="cellIs" dxfId="488" priority="435" stopIfTrue="1" operator="lessThan">
      <formula>0</formula>
    </cfRule>
  </conditionalFormatting>
  <conditionalFormatting sqref="F922">
    <cfRule type="cellIs" dxfId="487" priority="434" stopIfTrue="1" operator="lessThan">
      <formula>0</formula>
    </cfRule>
  </conditionalFormatting>
  <conditionalFormatting sqref="F923">
    <cfRule type="cellIs" dxfId="486" priority="433" stopIfTrue="1" operator="lessThan">
      <formula>0</formula>
    </cfRule>
  </conditionalFormatting>
  <conditionalFormatting sqref="F924">
    <cfRule type="cellIs" dxfId="485" priority="432" stopIfTrue="1" operator="lessThan">
      <formula>0</formula>
    </cfRule>
  </conditionalFormatting>
  <conditionalFormatting sqref="F925">
    <cfRule type="cellIs" dxfId="484" priority="431" stopIfTrue="1" operator="lessThan">
      <formula>0</formula>
    </cfRule>
  </conditionalFormatting>
  <conditionalFormatting sqref="F926">
    <cfRule type="cellIs" dxfId="483" priority="430" stopIfTrue="1" operator="lessThan">
      <formula>0</formula>
    </cfRule>
  </conditionalFormatting>
  <conditionalFormatting sqref="F927">
    <cfRule type="cellIs" dxfId="482" priority="429" stopIfTrue="1" operator="lessThan">
      <formula>0</formula>
    </cfRule>
  </conditionalFormatting>
  <conditionalFormatting sqref="F928">
    <cfRule type="cellIs" dxfId="481" priority="428" stopIfTrue="1" operator="lessThan">
      <formula>0</formula>
    </cfRule>
  </conditionalFormatting>
  <conditionalFormatting sqref="F929">
    <cfRule type="cellIs" dxfId="480" priority="427" stopIfTrue="1" operator="lessThan">
      <formula>0</formula>
    </cfRule>
  </conditionalFormatting>
  <conditionalFormatting sqref="F930">
    <cfRule type="cellIs" dxfId="479" priority="426" stopIfTrue="1" operator="lessThan">
      <formula>0</formula>
    </cfRule>
  </conditionalFormatting>
  <conditionalFormatting sqref="F931">
    <cfRule type="cellIs" dxfId="478" priority="425" stopIfTrue="1" operator="lessThan">
      <formula>0</formula>
    </cfRule>
  </conditionalFormatting>
  <conditionalFormatting sqref="F932">
    <cfRule type="cellIs" dxfId="477" priority="424" stopIfTrue="1" operator="lessThan">
      <formula>0</formula>
    </cfRule>
  </conditionalFormatting>
  <conditionalFormatting sqref="F933">
    <cfRule type="cellIs" dxfId="476" priority="423" stopIfTrue="1" operator="lessThan">
      <formula>0</formula>
    </cfRule>
  </conditionalFormatting>
  <conditionalFormatting sqref="F934">
    <cfRule type="cellIs" dxfId="475" priority="422" stopIfTrue="1" operator="lessThan">
      <formula>0</formula>
    </cfRule>
  </conditionalFormatting>
  <conditionalFormatting sqref="F935">
    <cfRule type="cellIs" dxfId="474" priority="421" stopIfTrue="1" operator="lessThan">
      <formula>0</formula>
    </cfRule>
  </conditionalFormatting>
  <conditionalFormatting sqref="F936">
    <cfRule type="cellIs" dxfId="473" priority="420" stopIfTrue="1" operator="lessThan">
      <formula>0</formula>
    </cfRule>
  </conditionalFormatting>
  <conditionalFormatting sqref="F937">
    <cfRule type="cellIs" dxfId="472" priority="419" stopIfTrue="1" operator="lessThan">
      <formula>0</formula>
    </cfRule>
  </conditionalFormatting>
  <conditionalFormatting sqref="F938">
    <cfRule type="cellIs" dxfId="471" priority="418" stopIfTrue="1" operator="lessThan">
      <formula>0</formula>
    </cfRule>
  </conditionalFormatting>
  <conditionalFormatting sqref="F939">
    <cfRule type="cellIs" dxfId="470" priority="417" stopIfTrue="1" operator="lessThan">
      <formula>0</formula>
    </cfRule>
  </conditionalFormatting>
  <conditionalFormatting sqref="F940">
    <cfRule type="cellIs" dxfId="469" priority="416" stopIfTrue="1" operator="lessThan">
      <formula>0</formula>
    </cfRule>
  </conditionalFormatting>
  <conditionalFormatting sqref="F941">
    <cfRule type="cellIs" dxfId="468" priority="415" stopIfTrue="1" operator="lessThan">
      <formula>0</formula>
    </cfRule>
  </conditionalFormatting>
  <conditionalFormatting sqref="F942">
    <cfRule type="cellIs" dxfId="467" priority="414" stopIfTrue="1" operator="lessThan">
      <formula>0</formula>
    </cfRule>
  </conditionalFormatting>
  <conditionalFormatting sqref="F943">
    <cfRule type="cellIs" dxfId="466" priority="413" stopIfTrue="1" operator="lessThan">
      <formula>0</formula>
    </cfRule>
  </conditionalFormatting>
  <conditionalFormatting sqref="F944">
    <cfRule type="cellIs" dxfId="465" priority="412" stopIfTrue="1" operator="lessThan">
      <formula>0</formula>
    </cfRule>
  </conditionalFormatting>
  <conditionalFormatting sqref="F945">
    <cfRule type="cellIs" dxfId="464" priority="411" stopIfTrue="1" operator="lessThan">
      <formula>0</formula>
    </cfRule>
  </conditionalFormatting>
  <conditionalFormatting sqref="F946">
    <cfRule type="cellIs" dxfId="463" priority="410" stopIfTrue="1" operator="lessThan">
      <formula>0</formula>
    </cfRule>
  </conditionalFormatting>
  <conditionalFormatting sqref="F947">
    <cfRule type="cellIs" dxfId="462" priority="409" stopIfTrue="1" operator="lessThan">
      <formula>0</formula>
    </cfRule>
  </conditionalFormatting>
  <conditionalFormatting sqref="F948">
    <cfRule type="cellIs" dxfId="461" priority="408" stopIfTrue="1" operator="lessThan">
      <formula>0</formula>
    </cfRule>
  </conditionalFormatting>
  <conditionalFormatting sqref="F949">
    <cfRule type="cellIs" dxfId="460" priority="407" stopIfTrue="1" operator="lessThan">
      <formula>0</formula>
    </cfRule>
  </conditionalFormatting>
  <conditionalFormatting sqref="F950">
    <cfRule type="cellIs" dxfId="459" priority="406" stopIfTrue="1" operator="lessThan">
      <formula>0</formula>
    </cfRule>
  </conditionalFormatting>
  <conditionalFormatting sqref="F951">
    <cfRule type="cellIs" dxfId="458" priority="405" stopIfTrue="1" operator="lessThan">
      <formula>0</formula>
    </cfRule>
  </conditionalFormatting>
  <conditionalFormatting sqref="F952">
    <cfRule type="cellIs" dxfId="457" priority="404" stopIfTrue="1" operator="lessThan">
      <formula>0</formula>
    </cfRule>
  </conditionalFormatting>
  <conditionalFormatting sqref="F953">
    <cfRule type="cellIs" dxfId="456" priority="403" stopIfTrue="1" operator="lessThan">
      <formula>0</formula>
    </cfRule>
  </conditionalFormatting>
  <conditionalFormatting sqref="F954">
    <cfRule type="cellIs" dxfId="455" priority="402" stopIfTrue="1" operator="lessThan">
      <formula>0</formula>
    </cfRule>
  </conditionalFormatting>
  <conditionalFormatting sqref="F955">
    <cfRule type="cellIs" dxfId="454" priority="401" stopIfTrue="1" operator="lessThan">
      <formula>0</formula>
    </cfRule>
  </conditionalFormatting>
  <conditionalFormatting sqref="F956">
    <cfRule type="cellIs" dxfId="453" priority="400" stopIfTrue="1" operator="lessThan">
      <formula>0</formula>
    </cfRule>
  </conditionalFormatting>
  <conditionalFormatting sqref="F957">
    <cfRule type="cellIs" dxfId="452" priority="399" stopIfTrue="1" operator="lessThan">
      <formula>0</formula>
    </cfRule>
  </conditionalFormatting>
  <conditionalFormatting sqref="F958">
    <cfRule type="cellIs" dxfId="451" priority="398" stopIfTrue="1" operator="lessThan">
      <formula>0</formula>
    </cfRule>
  </conditionalFormatting>
  <conditionalFormatting sqref="F959">
    <cfRule type="cellIs" dxfId="450" priority="397" stopIfTrue="1" operator="lessThan">
      <formula>0</formula>
    </cfRule>
  </conditionalFormatting>
  <conditionalFormatting sqref="F960">
    <cfRule type="cellIs" dxfId="449" priority="396" stopIfTrue="1" operator="lessThan">
      <formula>0</formula>
    </cfRule>
  </conditionalFormatting>
  <conditionalFormatting sqref="F961">
    <cfRule type="cellIs" dxfId="448" priority="395" stopIfTrue="1" operator="lessThan">
      <formula>0</formula>
    </cfRule>
  </conditionalFormatting>
  <conditionalFormatting sqref="F962">
    <cfRule type="cellIs" dxfId="447" priority="394" stopIfTrue="1" operator="lessThan">
      <formula>0</formula>
    </cfRule>
  </conditionalFormatting>
  <conditionalFormatting sqref="F963">
    <cfRule type="cellIs" dxfId="446" priority="393" stopIfTrue="1" operator="lessThan">
      <formula>0</formula>
    </cfRule>
  </conditionalFormatting>
  <conditionalFormatting sqref="F964">
    <cfRule type="cellIs" dxfId="445" priority="392" stopIfTrue="1" operator="lessThan">
      <formula>0</formula>
    </cfRule>
  </conditionalFormatting>
  <conditionalFormatting sqref="F965">
    <cfRule type="cellIs" dxfId="444" priority="391" stopIfTrue="1" operator="lessThan">
      <formula>0</formula>
    </cfRule>
  </conditionalFormatting>
  <conditionalFormatting sqref="F966">
    <cfRule type="cellIs" dxfId="443" priority="390" stopIfTrue="1" operator="lessThan">
      <formula>0</formula>
    </cfRule>
  </conditionalFormatting>
  <conditionalFormatting sqref="F967">
    <cfRule type="cellIs" dxfId="442" priority="389" stopIfTrue="1" operator="lessThan">
      <formula>0</formula>
    </cfRule>
  </conditionalFormatting>
  <conditionalFormatting sqref="F968">
    <cfRule type="cellIs" dxfId="441" priority="388" stopIfTrue="1" operator="lessThan">
      <formula>0</formula>
    </cfRule>
  </conditionalFormatting>
  <conditionalFormatting sqref="F969">
    <cfRule type="cellIs" dxfId="440" priority="387" stopIfTrue="1" operator="lessThan">
      <formula>0</formula>
    </cfRule>
  </conditionalFormatting>
  <conditionalFormatting sqref="F970">
    <cfRule type="cellIs" dxfId="439" priority="386" stopIfTrue="1" operator="lessThan">
      <formula>0</formula>
    </cfRule>
  </conditionalFormatting>
  <conditionalFormatting sqref="F971">
    <cfRule type="cellIs" dxfId="438" priority="385" stopIfTrue="1" operator="lessThan">
      <formula>0</formula>
    </cfRule>
  </conditionalFormatting>
  <conditionalFormatting sqref="F972">
    <cfRule type="cellIs" dxfId="437" priority="384" stopIfTrue="1" operator="lessThan">
      <formula>0</formula>
    </cfRule>
  </conditionalFormatting>
  <conditionalFormatting sqref="F973">
    <cfRule type="cellIs" dxfId="436" priority="383" stopIfTrue="1" operator="lessThan">
      <formula>0</formula>
    </cfRule>
  </conditionalFormatting>
  <conditionalFormatting sqref="F974">
    <cfRule type="cellIs" dxfId="435" priority="382" stopIfTrue="1" operator="lessThan">
      <formula>0</formula>
    </cfRule>
  </conditionalFormatting>
  <conditionalFormatting sqref="F975">
    <cfRule type="cellIs" dxfId="434" priority="381" stopIfTrue="1" operator="lessThan">
      <formula>0</formula>
    </cfRule>
  </conditionalFormatting>
  <conditionalFormatting sqref="F976">
    <cfRule type="cellIs" dxfId="433" priority="380" stopIfTrue="1" operator="lessThan">
      <formula>0</formula>
    </cfRule>
  </conditionalFormatting>
  <conditionalFormatting sqref="F977">
    <cfRule type="cellIs" dxfId="432" priority="379" stopIfTrue="1" operator="lessThan">
      <formula>0</formula>
    </cfRule>
  </conditionalFormatting>
  <conditionalFormatting sqref="F978">
    <cfRule type="cellIs" dxfId="431" priority="378" stopIfTrue="1" operator="lessThan">
      <formula>0</formula>
    </cfRule>
  </conditionalFormatting>
  <conditionalFormatting sqref="F979">
    <cfRule type="cellIs" dxfId="430" priority="377" stopIfTrue="1" operator="lessThan">
      <formula>0</formula>
    </cfRule>
  </conditionalFormatting>
  <conditionalFormatting sqref="F980">
    <cfRule type="cellIs" dxfId="429" priority="376" stopIfTrue="1" operator="lessThan">
      <formula>0</formula>
    </cfRule>
  </conditionalFormatting>
  <conditionalFormatting sqref="F981">
    <cfRule type="cellIs" dxfId="428" priority="375" stopIfTrue="1" operator="lessThan">
      <formula>0</formula>
    </cfRule>
  </conditionalFormatting>
  <conditionalFormatting sqref="F982">
    <cfRule type="cellIs" dxfId="427" priority="374" stopIfTrue="1" operator="lessThan">
      <formula>0</formula>
    </cfRule>
  </conditionalFormatting>
  <conditionalFormatting sqref="F983">
    <cfRule type="cellIs" dxfId="426" priority="373" stopIfTrue="1" operator="lessThan">
      <formula>0</formula>
    </cfRule>
  </conditionalFormatting>
  <conditionalFormatting sqref="F984">
    <cfRule type="cellIs" dxfId="425" priority="372" stopIfTrue="1" operator="lessThan">
      <formula>0</formula>
    </cfRule>
  </conditionalFormatting>
  <conditionalFormatting sqref="F985">
    <cfRule type="cellIs" dxfId="424" priority="371" stopIfTrue="1" operator="lessThan">
      <formula>0</formula>
    </cfRule>
  </conditionalFormatting>
  <conditionalFormatting sqref="F986">
    <cfRule type="cellIs" dxfId="423" priority="370" stopIfTrue="1" operator="lessThan">
      <formula>0</formula>
    </cfRule>
  </conditionalFormatting>
  <conditionalFormatting sqref="F987">
    <cfRule type="cellIs" dxfId="422" priority="369" stopIfTrue="1" operator="lessThan">
      <formula>0</formula>
    </cfRule>
  </conditionalFormatting>
  <conditionalFormatting sqref="F988">
    <cfRule type="cellIs" dxfId="421" priority="368" stopIfTrue="1" operator="lessThan">
      <formula>0</formula>
    </cfRule>
  </conditionalFormatting>
  <conditionalFormatting sqref="F989">
    <cfRule type="cellIs" dxfId="420" priority="367" stopIfTrue="1" operator="lessThan">
      <formula>0</formula>
    </cfRule>
  </conditionalFormatting>
  <conditionalFormatting sqref="F990">
    <cfRule type="cellIs" dxfId="419" priority="366" stopIfTrue="1" operator="lessThan">
      <formula>0</formula>
    </cfRule>
  </conditionalFormatting>
  <conditionalFormatting sqref="F991">
    <cfRule type="cellIs" dxfId="418" priority="365" stopIfTrue="1" operator="lessThan">
      <formula>0</formula>
    </cfRule>
  </conditionalFormatting>
  <conditionalFormatting sqref="F992">
    <cfRule type="cellIs" dxfId="417" priority="364" stopIfTrue="1" operator="lessThan">
      <formula>0</formula>
    </cfRule>
  </conditionalFormatting>
  <conditionalFormatting sqref="F993">
    <cfRule type="cellIs" dxfId="416" priority="363" stopIfTrue="1" operator="lessThan">
      <formula>0</formula>
    </cfRule>
  </conditionalFormatting>
  <conditionalFormatting sqref="F994">
    <cfRule type="cellIs" dxfId="415" priority="362" stopIfTrue="1" operator="lessThan">
      <formula>0</formula>
    </cfRule>
  </conditionalFormatting>
  <conditionalFormatting sqref="F995">
    <cfRule type="cellIs" dxfId="414" priority="361" stopIfTrue="1" operator="lessThan">
      <formula>0</formula>
    </cfRule>
  </conditionalFormatting>
  <conditionalFormatting sqref="F996">
    <cfRule type="cellIs" dxfId="413" priority="360" stopIfTrue="1" operator="lessThan">
      <formula>0</formula>
    </cfRule>
  </conditionalFormatting>
  <conditionalFormatting sqref="F997">
    <cfRule type="cellIs" dxfId="412" priority="359" stopIfTrue="1" operator="lessThan">
      <formula>0</formula>
    </cfRule>
  </conditionalFormatting>
  <conditionalFormatting sqref="F998">
    <cfRule type="cellIs" dxfId="411" priority="358" stopIfTrue="1" operator="lessThan">
      <formula>0</formula>
    </cfRule>
  </conditionalFormatting>
  <conditionalFormatting sqref="F999">
    <cfRule type="cellIs" dxfId="410" priority="357" stopIfTrue="1" operator="lessThan">
      <formula>0</formula>
    </cfRule>
  </conditionalFormatting>
  <conditionalFormatting sqref="F1000">
    <cfRule type="cellIs" dxfId="409" priority="356" stopIfTrue="1" operator="lessThan">
      <formula>0</formula>
    </cfRule>
  </conditionalFormatting>
  <conditionalFormatting sqref="F1001">
    <cfRule type="cellIs" dxfId="408" priority="355" stopIfTrue="1" operator="lessThan">
      <formula>0</formula>
    </cfRule>
  </conditionalFormatting>
  <conditionalFormatting sqref="F1002">
    <cfRule type="cellIs" dxfId="407" priority="354" stopIfTrue="1" operator="lessThan">
      <formula>0</formula>
    </cfRule>
  </conditionalFormatting>
  <conditionalFormatting sqref="F1003">
    <cfRule type="cellIs" dxfId="406" priority="353" stopIfTrue="1" operator="lessThan">
      <formula>0</formula>
    </cfRule>
  </conditionalFormatting>
  <conditionalFormatting sqref="F1004">
    <cfRule type="cellIs" dxfId="405" priority="352" stopIfTrue="1" operator="lessThan">
      <formula>0</formula>
    </cfRule>
  </conditionalFormatting>
  <conditionalFormatting sqref="F1005">
    <cfRule type="cellIs" dxfId="404" priority="351" stopIfTrue="1" operator="lessThan">
      <formula>0</formula>
    </cfRule>
  </conditionalFormatting>
  <conditionalFormatting sqref="F1006">
    <cfRule type="cellIs" dxfId="403" priority="350" stopIfTrue="1" operator="lessThan">
      <formula>0</formula>
    </cfRule>
  </conditionalFormatting>
  <conditionalFormatting sqref="F1007">
    <cfRule type="cellIs" dxfId="402" priority="349" stopIfTrue="1" operator="lessThan">
      <formula>0</formula>
    </cfRule>
  </conditionalFormatting>
  <conditionalFormatting sqref="F1008">
    <cfRule type="cellIs" dxfId="401" priority="348" stopIfTrue="1" operator="lessThan">
      <formula>0</formula>
    </cfRule>
  </conditionalFormatting>
  <conditionalFormatting sqref="F1009">
    <cfRule type="cellIs" dxfId="400" priority="347" stopIfTrue="1" operator="lessThan">
      <formula>0</formula>
    </cfRule>
  </conditionalFormatting>
  <conditionalFormatting sqref="F1010">
    <cfRule type="cellIs" dxfId="399" priority="346" stopIfTrue="1" operator="lessThan">
      <formula>0</formula>
    </cfRule>
  </conditionalFormatting>
  <conditionalFormatting sqref="F1011">
    <cfRule type="cellIs" dxfId="398" priority="345" stopIfTrue="1" operator="lessThan">
      <formula>0</formula>
    </cfRule>
  </conditionalFormatting>
  <conditionalFormatting sqref="F1012">
    <cfRule type="cellIs" dxfId="397" priority="344" stopIfTrue="1" operator="lessThan">
      <formula>0</formula>
    </cfRule>
  </conditionalFormatting>
  <conditionalFormatting sqref="F1013">
    <cfRule type="cellIs" dxfId="396" priority="343" stopIfTrue="1" operator="lessThan">
      <formula>0</formula>
    </cfRule>
  </conditionalFormatting>
  <conditionalFormatting sqref="F1014">
    <cfRule type="cellIs" dxfId="395" priority="342" stopIfTrue="1" operator="lessThan">
      <formula>0</formula>
    </cfRule>
  </conditionalFormatting>
  <conditionalFormatting sqref="F1015">
    <cfRule type="cellIs" dxfId="394" priority="341" stopIfTrue="1" operator="lessThan">
      <formula>0</formula>
    </cfRule>
  </conditionalFormatting>
  <conditionalFormatting sqref="F1016">
    <cfRule type="cellIs" dxfId="393" priority="340" stopIfTrue="1" operator="lessThan">
      <formula>0</formula>
    </cfRule>
  </conditionalFormatting>
  <conditionalFormatting sqref="F1017">
    <cfRule type="cellIs" dxfId="392" priority="339" stopIfTrue="1" operator="lessThan">
      <formula>0</formula>
    </cfRule>
  </conditionalFormatting>
  <conditionalFormatting sqref="F1018">
    <cfRule type="cellIs" dxfId="391" priority="338" stopIfTrue="1" operator="lessThan">
      <formula>0</formula>
    </cfRule>
  </conditionalFormatting>
  <conditionalFormatting sqref="F1019">
    <cfRule type="cellIs" dxfId="390" priority="337" stopIfTrue="1" operator="lessThan">
      <formula>0</formula>
    </cfRule>
  </conditionalFormatting>
  <conditionalFormatting sqref="F1020">
    <cfRule type="cellIs" dxfId="389" priority="336" stopIfTrue="1" operator="lessThan">
      <formula>0</formula>
    </cfRule>
  </conditionalFormatting>
  <conditionalFormatting sqref="F1021">
    <cfRule type="cellIs" dxfId="388" priority="335" stopIfTrue="1" operator="lessThan">
      <formula>0</formula>
    </cfRule>
  </conditionalFormatting>
  <conditionalFormatting sqref="F1022">
    <cfRule type="cellIs" dxfId="387" priority="334" stopIfTrue="1" operator="lessThan">
      <formula>0</formula>
    </cfRule>
  </conditionalFormatting>
  <conditionalFormatting sqref="F1023">
    <cfRule type="cellIs" dxfId="386" priority="333" stopIfTrue="1" operator="lessThan">
      <formula>0</formula>
    </cfRule>
  </conditionalFormatting>
  <conditionalFormatting sqref="F1024">
    <cfRule type="cellIs" dxfId="385" priority="332" stopIfTrue="1" operator="lessThan">
      <formula>0</formula>
    </cfRule>
  </conditionalFormatting>
  <conditionalFormatting sqref="F1025">
    <cfRule type="cellIs" dxfId="384" priority="331" stopIfTrue="1" operator="lessThan">
      <formula>0</formula>
    </cfRule>
  </conditionalFormatting>
  <conditionalFormatting sqref="F1026">
    <cfRule type="cellIs" dxfId="383" priority="330" stopIfTrue="1" operator="lessThan">
      <formula>0</formula>
    </cfRule>
  </conditionalFormatting>
  <conditionalFormatting sqref="F1027">
    <cfRule type="cellIs" dxfId="382" priority="329" stopIfTrue="1" operator="lessThan">
      <formula>0</formula>
    </cfRule>
  </conditionalFormatting>
  <conditionalFormatting sqref="F1028">
    <cfRule type="cellIs" dxfId="381" priority="328" stopIfTrue="1" operator="lessThan">
      <formula>0</formula>
    </cfRule>
  </conditionalFormatting>
  <conditionalFormatting sqref="F1029">
    <cfRule type="cellIs" dxfId="380" priority="327" stopIfTrue="1" operator="lessThan">
      <formula>0</formula>
    </cfRule>
  </conditionalFormatting>
  <conditionalFormatting sqref="F1030">
    <cfRule type="cellIs" dxfId="379" priority="326" stopIfTrue="1" operator="lessThan">
      <formula>0</formula>
    </cfRule>
  </conditionalFormatting>
  <conditionalFormatting sqref="F1031">
    <cfRule type="cellIs" dxfId="378" priority="325" stopIfTrue="1" operator="lessThan">
      <formula>0</formula>
    </cfRule>
  </conditionalFormatting>
  <conditionalFormatting sqref="F1032">
    <cfRule type="cellIs" dxfId="377" priority="324" stopIfTrue="1" operator="lessThan">
      <formula>0</formula>
    </cfRule>
  </conditionalFormatting>
  <conditionalFormatting sqref="F1033">
    <cfRule type="cellIs" dxfId="376" priority="323" stopIfTrue="1" operator="lessThan">
      <formula>0</formula>
    </cfRule>
  </conditionalFormatting>
  <conditionalFormatting sqref="F1034">
    <cfRule type="cellIs" dxfId="375" priority="322" stopIfTrue="1" operator="lessThan">
      <formula>0</formula>
    </cfRule>
  </conditionalFormatting>
  <conditionalFormatting sqref="F1035">
    <cfRule type="cellIs" dxfId="374" priority="321" stopIfTrue="1" operator="lessThan">
      <formula>0</formula>
    </cfRule>
  </conditionalFormatting>
  <conditionalFormatting sqref="F1036">
    <cfRule type="cellIs" dxfId="373" priority="320" stopIfTrue="1" operator="lessThan">
      <formula>0</formula>
    </cfRule>
  </conditionalFormatting>
  <conditionalFormatting sqref="F1037">
    <cfRule type="cellIs" dxfId="372" priority="319" stopIfTrue="1" operator="lessThan">
      <formula>0</formula>
    </cfRule>
  </conditionalFormatting>
  <conditionalFormatting sqref="F1038">
    <cfRule type="cellIs" dxfId="371" priority="318" stopIfTrue="1" operator="lessThan">
      <formula>0</formula>
    </cfRule>
  </conditionalFormatting>
  <conditionalFormatting sqref="F1039">
    <cfRule type="cellIs" dxfId="370" priority="317" stopIfTrue="1" operator="lessThan">
      <formula>0</formula>
    </cfRule>
  </conditionalFormatting>
  <conditionalFormatting sqref="F1040">
    <cfRule type="cellIs" dxfId="369" priority="316" stopIfTrue="1" operator="lessThan">
      <formula>0</formula>
    </cfRule>
  </conditionalFormatting>
  <conditionalFormatting sqref="F1041">
    <cfRule type="cellIs" dxfId="368" priority="315" stopIfTrue="1" operator="lessThan">
      <formula>0</formula>
    </cfRule>
  </conditionalFormatting>
  <conditionalFormatting sqref="F1042">
    <cfRule type="cellIs" dxfId="367" priority="314" stopIfTrue="1" operator="lessThan">
      <formula>0</formula>
    </cfRule>
  </conditionalFormatting>
  <conditionalFormatting sqref="F1043">
    <cfRule type="cellIs" dxfId="366" priority="313" stopIfTrue="1" operator="lessThan">
      <formula>0</formula>
    </cfRule>
  </conditionalFormatting>
  <conditionalFormatting sqref="F1044">
    <cfRule type="cellIs" dxfId="365" priority="312" stopIfTrue="1" operator="lessThan">
      <formula>0</formula>
    </cfRule>
  </conditionalFormatting>
  <conditionalFormatting sqref="F1045">
    <cfRule type="cellIs" dxfId="364" priority="311" stopIfTrue="1" operator="lessThan">
      <formula>0</formula>
    </cfRule>
  </conditionalFormatting>
  <conditionalFormatting sqref="F1046">
    <cfRule type="cellIs" dxfId="363" priority="310" stopIfTrue="1" operator="lessThan">
      <formula>0</formula>
    </cfRule>
  </conditionalFormatting>
  <conditionalFormatting sqref="F1047">
    <cfRule type="cellIs" dxfId="362" priority="309" stopIfTrue="1" operator="lessThan">
      <formula>0</formula>
    </cfRule>
  </conditionalFormatting>
  <conditionalFormatting sqref="F1048">
    <cfRule type="cellIs" dxfId="361" priority="308" stopIfTrue="1" operator="lessThan">
      <formula>0</formula>
    </cfRule>
  </conditionalFormatting>
  <conditionalFormatting sqref="F1049">
    <cfRule type="cellIs" dxfId="360" priority="307" stopIfTrue="1" operator="lessThan">
      <formula>0</formula>
    </cfRule>
  </conditionalFormatting>
  <conditionalFormatting sqref="F1050">
    <cfRule type="cellIs" dxfId="359" priority="306" stopIfTrue="1" operator="lessThan">
      <formula>0</formula>
    </cfRule>
  </conditionalFormatting>
  <conditionalFormatting sqref="F1051">
    <cfRule type="cellIs" dxfId="358" priority="305" stopIfTrue="1" operator="lessThan">
      <formula>0</formula>
    </cfRule>
  </conditionalFormatting>
  <conditionalFormatting sqref="F1052">
    <cfRule type="cellIs" dxfId="357" priority="304" stopIfTrue="1" operator="lessThan">
      <formula>0</formula>
    </cfRule>
  </conditionalFormatting>
  <conditionalFormatting sqref="F1053">
    <cfRule type="cellIs" dxfId="356" priority="303" stopIfTrue="1" operator="lessThan">
      <formula>0</formula>
    </cfRule>
  </conditionalFormatting>
  <conditionalFormatting sqref="F1054">
    <cfRule type="cellIs" dxfId="355" priority="302" stopIfTrue="1" operator="lessThan">
      <formula>0</formula>
    </cfRule>
  </conditionalFormatting>
  <conditionalFormatting sqref="F1055">
    <cfRule type="cellIs" dxfId="354" priority="301" stopIfTrue="1" operator="lessThan">
      <formula>0</formula>
    </cfRule>
  </conditionalFormatting>
  <conditionalFormatting sqref="F1056">
    <cfRule type="cellIs" dxfId="353" priority="300" stopIfTrue="1" operator="lessThan">
      <formula>0</formula>
    </cfRule>
  </conditionalFormatting>
  <conditionalFormatting sqref="F1057">
    <cfRule type="cellIs" dxfId="352" priority="299" stopIfTrue="1" operator="lessThan">
      <formula>0</formula>
    </cfRule>
  </conditionalFormatting>
  <conditionalFormatting sqref="F1058">
    <cfRule type="cellIs" dxfId="351" priority="298" stopIfTrue="1" operator="lessThan">
      <formula>0</formula>
    </cfRule>
  </conditionalFormatting>
  <conditionalFormatting sqref="F1059">
    <cfRule type="cellIs" dxfId="350" priority="297" stopIfTrue="1" operator="lessThan">
      <formula>0</formula>
    </cfRule>
  </conditionalFormatting>
  <conditionalFormatting sqref="F1060">
    <cfRule type="cellIs" dxfId="349" priority="296" stopIfTrue="1" operator="lessThan">
      <formula>0</formula>
    </cfRule>
  </conditionalFormatting>
  <conditionalFormatting sqref="F1061">
    <cfRule type="cellIs" dxfId="348" priority="295" stopIfTrue="1" operator="lessThan">
      <formula>0</formula>
    </cfRule>
  </conditionalFormatting>
  <conditionalFormatting sqref="F1062">
    <cfRule type="cellIs" dxfId="347" priority="294" stopIfTrue="1" operator="lessThan">
      <formula>0</formula>
    </cfRule>
  </conditionalFormatting>
  <conditionalFormatting sqref="F1063">
    <cfRule type="cellIs" dxfId="346" priority="293" stopIfTrue="1" operator="lessThan">
      <formula>0</formula>
    </cfRule>
  </conditionalFormatting>
  <conditionalFormatting sqref="F1064">
    <cfRule type="cellIs" dxfId="345" priority="292" stopIfTrue="1" operator="lessThan">
      <formula>0</formula>
    </cfRule>
  </conditionalFormatting>
  <conditionalFormatting sqref="F1065">
    <cfRule type="cellIs" dxfId="344" priority="291" stopIfTrue="1" operator="lessThan">
      <formula>0</formula>
    </cfRule>
  </conditionalFormatting>
  <conditionalFormatting sqref="F1066">
    <cfRule type="cellIs" dxfId="343" priority="290" stopIfTrue="1" operator="lessThan">
      <formula>0</formula>
    </cfRule>
  </conditionalFormatting>
  <conditionalFormatting sqref="F1067">
    <cfRule type="cellIs" dxfId="342" priority="289" stopIfTrue="1" operator="lessThan">
      <formula>0</formula>
    </cfRule>
  </conditionalFormatting>
  <conditionalFormatting sqref="F1068">
    <cfRule type="cellIs" dxfId="341" priority="288" stopIfTrue="1" operator="lessThan">
      <formula>0</formula>
    </cfRule>
  </conditionalFormatting>
  <conditionalFormatting sqref="F1069">
    <cfRule type="cellIs" dxfId="340" priority="287" stopIfTrue="1" operator="lessThan">
      <formula>0</formula>
    </cfRule>
  </conditionalFormatting>
  <conditionalFormatting sqref="F1070">
    <cfRule type="cellIs" dxfId="339" priority="286" stopIfTrue="1" operator="lessThan">
      <formula>0</formula>
    </cfRule>
  </conditionalFormatting>
  <conditionalFormatting sqref="F1071">
    <cfRule type="cellIs" dxfId="338" priority="285" stopIfTrue="1" operator="lessThan">
      <formula>0</formula>
    </cfRule>
  </conditionalFormatting>
  <conditionalFormatting sqref="F1072">
    <cfRule type="cellIs" dxfId="337" priority="284" stopIfTrue="1" operator="lessThan">
      <formula>0</formula>
    </cfRule>
  </conditionalFormatting>
  <conditionalFormatting sqref="F1073">
    <cfRule type="cellIs" dxfId="336" priority="283" stopIfTrue="1" operator="lessThan">
      <formula>0</formula>
    </cfRule>
  </conditionalFormatting>
  <conditionalFormatting sqref="F1074">
    <cfRule type="cellIs" dxfId="335" priority="282" stopIfTrue="1" operator="lessThan">
      <formula>0</formula>
    </cfRule>
  </conditionalFormatting>
  <conditionalFormatting sqref="F1075">
    <cfRule type="cellIs" dxfId="334" priority="281" stopIfTrue="1" operator="lessThan">
      <formula>0</formula>
    </cfRule>
  </conditionalFormatting>
  <conditionalFormatting sqref="F1076">
    <cfRule type="cellIs" dxfId="333" priority="280" stopIfTrue="1" operator="lessThan">
      <formula>0</formula>
    </cfRule>
  </conditionalFormatting>
  <conditionalFormatting sqref="F1077">
    <cfRule type="cellIs" dxfId="332" priority="279" stopIfTrue="1" operator="lessThan">
      <formula>0</formula>
    </cfRule>
  </conditionalFormatting>
  <conditionalFormatting sqref="F1078">
    <cfRule type="cellIs" dxfId="331" priority="278" stopIfTrue="1" operator="lessThan">
      <formula>0</formula>
    </cfRule>
  </conditionalFormatting>
  <conditionalFormatting sqref="F1079">
    <cfRule type="cellIs" dxfId="330" priority="277" stopIfTrue="1" operator="lessThan">
      <formula>0</formula>
    </cfRule>
  </conditionalFormatting>
  <conditionalFormatting sqref="F1080">
    <cfRule type="cellIs" dxfId="329" priority="276" stopIfTrue="1" operator="lessThan">
      <formula>0</formula>
    </cfRule>
  </conditionalFormatting>
  <conditionalFormatting sqref="F1081">
    <cfRule type="cellIs" dxfId="328" priority="275" stopIfTrue="1" operator="lessThan">
      <formula>0</formula>
    </cfRule>
  </conditionalFormatting>
  <conditionalFormatting sqref="F1082">
    <cfRule type="cellIs" dxfId="327" priority="274" stopIfTrue="1" operator="lessThan">
      <formula>0</formula>
    </cfRule>
  </conditionalFormatting>
  <conditionalFormatting sqref="F1083">
    <cfRule type="cellIs" dxfId="326" priority="273" stopIfTrue="1" operator="lessThan">
      <formula>0</formula>
    </cfRule>
  </conditionalFormatting>
  <conditionalFormatting sqref="F1084">
    <cfRule type="cellIs" dxfId="325" priority="272" stopIfTrue="1" operator="lessThan">
      <formula>0</formula>
    </cfRule>
  </conditionalFormatting>
  <conditionalFormatting sqref="F1085">
    <cfRule type="cellIs" dxfId="324" priority="271" stopIfTrue="1" operator="lessThan">
      <formula>0</formula>
    </cfRule>
  </conditionalFormatting>
  <conditionalFormatting sqref="F1086">
    <cfRule type="cellIs" dxfId="323" priority="270" stopIfTrue="1" operator="lessThan">
      <formula>0</formula>
    </cfRule>
  </conditionalFormatting>
  <conditionalFormatting sqref="F1087">
    <cfRule type="cellIs" dxfId="322" priority="269" stopIfTrue="1" operator="lessThan">
      <formula>0</formula>
    </cfRule>
  </conditionalFormatting>
  <conditionalFormatting sqref="F1088">
    <cfRule type="cellIs" dxfId="321" priority="268" stopIfTrue="1" operator="lessThan">
      <formula>0</formula>
    </cfRule>
  </conditionalFormatting>
  <conditionalFormatting sqref="F1089">
    <cfRule type="cellIs" dxfId="320" priority="267" stopIfTrue="1" operator="lessThan">
      <formula>0</formula>
    </cfRule>
  </conditionalFormatting>
  <conditionalFormatting sqref="F1090">
    <cfRule type="cellIs" dxfId="319" priority="266" stopIfTrue="1" operator="lessThan">
      <formula>0</formula>
    </cfRule>
  </conditionalFormatting>
  <conditionalFormatting sqref="F1091">
    <cfRule type="cellIs" dxfId="318" priority="265" stopIfTrue="1" operator="lessThan">
      <formula>0</formula>
    </cfRule>
  </conditionalFormatting>
  <conditionalFormatting sqref="F1092">
    <cfRule type="cellIs" dxfId="317" priority="264" stopIfTrue="1" operator="lessThan">
      <formula>0</formula>
    </cfRule>
  </conditionalFormatting>
  <conditionalFormatting sqref="F1093">
    <cfRule type="cellIs" dxfId="316" priority="263" stopIfTrue="1" operator="lessThan">
      <formula>0</formula>
    </cfRule>
  </conditionalFormatting>
  <conditionalFormatting sqref="F1094">
    <cfRule type="cellIs" dxfId="315" priority="262" stopIfTrue="1" operator="lessThan">
      <formula>0</formula>
    </cfRule>
  </conditionalFormatting>
  <conditionalFormatting sqref="F1095">
    <cfRule type="cellIs" dxfId="314" priority="261" stopIfTrue="1" operator="lessThan">
      <formula>0</formula>
    </cfRule>
  </conditionalFormatting>
  <conditionalFormatting sqref="F1096">
    <cfRule type="cellIs" dxfId="313" priority="260" stopIfTrue="1" operator="lessThan">
      <formula>0</formula>
    </cfRule>
  </conditionalFormatting>
  <conditionalFormatting sqref="F1097">
    <cfRule type="cellIs" dxfId="312" priority="259" stopIfTrue="1" operator="lessThan">
      <formula>0</formula>
    </cfRule>
  </conditionalFormatting>
  <conditionalFormatting sqref="F1098">
    <cfRule type="cellIs" dxfId="311" priority="258" stopIfTrue="1" operator="lessThan">
      <formula>0</formula>
    </cfRule>
  </conditionalFormatting>
  <conditionalFormatting sqref="F1099">
    <cfRule type="cellIs" dxfId="310" priority="257" stopIfTrue="1" operator="lessThan">
      <formula>0</formula>
    </cfRule>
  </conditionalFormatting>
  <conditionalFormatting sqref="F1100">
    <cfRule type="cellIs" dxfId="309" priority="256" stopIfTrue="1" operator="lessThan">
      <formula>0</formula>
    </cfRule>
  </conditionalFormatting>
  <conditionalFormatting sqref="F1101">
    <cfRule type="cellIs" dxfId="308" priority="255" stopIfTrue="1" operator="lessThan">
      <formula>0</formula>
    </cfRule>
  </conditionalFormatting>
  <conditionalFormatting sqref="F1102">
    <cfRule type="cellIs" dxfId="307" priority="254" stopIfTrue="1" operator="lessThan">
      <formula>0</formula>
    </cfRule>
  </conditionalFormatting>
  <conditionalFormatting sqref="F1103">
    <cfRule type="cellIs" dxfId="306" priority="253" stopIfTrue="1" operator="lessThan">
      <formula>0</formula>
    </cfRule>
  </conditionalFormatting>
  <conditionalFormatting sqref="F1104">
    <cfRule type="cellIs" dxfId="305" priority="252" stopIfTrue="1" operator="lessThan">
      <formula>0</formula>
    </cfRule>
  </conditionalFormatting>
  <conditionalFormatting sqref="F1105">
    <cfRule type="cellIs" dxfId="304" priority="251" stopIfTrue="1" operator="lessThan">
      <formula>0</formula>
    </cfRule>
  </conditionalFormatting>
  <conditionalFormatting sqref="F1106">
    <cfRule type="cellIs" dxfId="303" priority="250" stopIfTrue="1" operator="lessThan">
      <formula>0</formula>
    </cfRule>
  </conditionalFormatting>
  <conditionalFormatting sqref="F1107">
    <cfRule type="cellIs" dxfId="302" priority="249" stopIfTrue="1" operator="lessThan">
      <formula>0</formula>
    </cfRule>
  </conditionalFormatting>
  <conditionalFormatting sqref="F1108">
    <cfRule type="cellIs" dxfId="301" priority="248" stopIfTrue="1" operator="lessThan">
      <formula>0</formula>
    </cfRule>
  </conditionalFormatting>
  <conditionalFormatting sqref="F1109">
    <cfRule type="cellIs" dxfId="300" priority="247" stopIfTrue="1" operator="lessThan">
      <formula>0</formula>
    </cfRule>
  </conditionalFormatting>
  <conditionalFormatting sqref="F1110">
    <cfRule type="cellIs" dxfId="299" priority="246" stopIfTrue="1" operator="lessThan">
      <formula>0</formula>
    </cfRule>
  </conditionalFormatting>
  <conditionalFormatting sqref="F1111">
    <cfRule type="cellIs" dxfId="298" priority="245" stopIfTrue="1" operator="lessThan">
      <formula>0</formula>
    </cfRule>
  </conditionalFormatting>
  <conditionalFormatting sqref="F1112">
    <cfRule type="cellIs" dxfId="297" priority="244" stopIfTrue="1" operator="lessThan">
      <formula>0</formula>
    </cfRule>
  </conditionalFormatting>
  <conditionalFormatting sqref="F1113">
    <cfRule type="cellIs" dxfId="296" priority="243" stopIfTrue="1" operator="lessThan">
      <formula>0</formula>
    </cfRule>
  </conditionalFormatting>
  <conditionalFormatting sqref="F1114">
    <cfRule type="cellIs" dxfId="295" priority="242" stopIfTrue="1" operator="lessThan">
      <formula>0</formula>
    </cfRule>
  </conditionalFormatting>
  <conditionalFormatting sqref="F1115">
    <cfRule type="cellIs" dxfId="294" priority="241" stopIfTrue="1" operator="lessThan">
      <formula>0</formula>
    </cfRule>
  </conditionalFormatting>
  <conditionalFormatting sqref="F1116">
    <cfRule type="cellIs" dxfId="293" priority="240" stopIfTrue="1" operator="lessThan">
      <formula>0</formula>
    </cfRule>
  </conditionalFormatting>
  <conditionalFormatting sqref="F1117">
    <cfRule type="cellIs" dxfId="292" priority="239" stopIfTrue="1" operator="lessThan">
      <formula>0</formula>
    </cfRule>
  </conditionalFormatting>
  <conditionalFormatting sqref="F1118">
    <cfRule type="cellIs" dxfId="291" priority="238" stopIfTrue="1" operator="lessThan">
      <formula>0</formula>
    </cfRule>
  </conditionalFormatting>
  <conditionalFormatting sqref="F1119">
    <cfRule type="cellIs" dxfId="290" priority="237" stopIfTrue="1" operator="lessThan">
      <formula>0</formula>
    </cfRule>
  </conditionalFormatting>
  <conditionalFormatting sqref="F1120">
    <cfRule type="cellIs" dxfId="289" priority="236" stopIfTrue="1" operator="lessThan">
      <formula>0</formula>
    </cfRule>
  </conditionalFormatting>
  <conditionalFormatting sqref="F1121">
    <cfRule type="cellIs" dxfId="288" priority="235" stopIfTrue="1" operator="lessThan">
      <formula>0</formula>
    </cfRule>
  </conditionalFormatting>
  <conditionalFormatting sqref="F1122">
    <cfRule type="cellIs" dxfId="287" priority="234" stopIfTrue="1" operator="lessThan">
      <formula>0</formula>
    </cfRule>
  </conditionalFormatting>
  <conditionalFormatting sqref="F1123">
    <cfRule type="cellIs" dxfId="286" priority="233" stopIfTrue="1" operator="lessThan">
      <formula>0</formula>
    </cfRule>
  </conditionalFormatting>
  <conditionalFormatting sqref="F1124">
    <cfRule type="cellIs" dxfId="285" priority="232" stopIfTrue="1" operator="lessThan">
      <formula>0</formula>
    </cfRule>
  </conditionalFormatting>
  <conditionalFormatting sqref="F1125">
    <cfRule type="cellIs" dxfId="284" priority="231" stopIfTrue="1" operator="lessThan">
      <formula>0</formula>
    </cfRule>
  </conditionalFormatting>
  <conditionalFormatting sqref="F1126">
    <cfRule type="cellIs" dxfId="283" priority="230" stopIfTrue="1" operator="lessThan">
      <formula>0</formula>
    </cfRule>
  </conditionalFormatting>
  <conditionalFormatting sqref="F1127">
    <cfRule type="cellIs" dxfId="282" priority="229" stopIfTrue="1" operator="lessThan">
      <formula>0</formula>
    </cfRule>
  </conditionalFormatting>
  <conditionalFormatting sqref="F1128">
    <cfRule type="cellIs" dxfId="281" priority="228" stopIfTrue="1" operator="lessThan">
      <formula>0</formula>
    </cfRule>
  </conditionalFormatting>
  <conditionalFormatting sqref="F1129">
    <cfRule type="cellIs" dxfId="280" priority="227" stopIfTrue="1" operator="lessThan">
      <formula>0</formula>
    </cfRule>
  </conditionalFormatting>
  <conditionalFormatting sqref="F1130">
    <cfRule type="cellIs" dxfId="279" priority="226" stopIfTrue="1" operator="lessThan">
      <formula>0</formula>
    </cfRule>
  </conditionalFormatting>
  <conditionalFormatting sqref="F1131">
    <cfRule type="cellIs" dxfId="278" priority="225" stopIfTrue="1" operator="lessThan">
      <formula>0</formula>
    </cfRule>
  </conditionalFormatting>
  <conditionalFormatting sqref="F1132">
    <cfRule type="cellIs" dxfId="277" priority="224" stopIfTrue="1" operator="lessThan">
      <formula>0</formula>
    </cfRule>
  </conditionalFormatting>
  <conditionalFormatting sqref="F1133">
    <cfRule type="cellIs" dxfId="276" priority="223" stopIfTrue="1" operator="lessThan">
      <formula>0</formula>
    </cfRule>
  </conditionalFormatting>
  <conditionalFormatting sqref="F1134">
    <cfRule type="cellIs" dxfId="275" priority="222" stopIfTrue="1" operator="lessThan">
      <formula>0</formula>
    </cfRule>
  </conditionalFormatting>
  <conditionalFormatting sqref="F1135">
    <cfRule type="cellIs" dxfId="274" priority="221" stopIfTrue="1" operator="lessThan">
      <formula>0</formula>
    </cfRule>
  </conditionalFormatting>
  <conditionalFormatting sqref="F1136">
    <cfRule type="cellIs" dxfId="273" priority="220" stopIfTrue="1" operator="lessThan">
      <formula>0</formula>
    </cfRule>
  </conditionalFormatting>
  <conditionalFormatting sqref="F1137">
    <cfRule type="cellIs" dxfId="272" priority="219" stopIfTrue="1" operator="lessThan">
      <formula>0</formula>
    </cfRule>
  </conditionalFormatting>
  <conditionalFormatting sqref="F1138">
    <cfRule type="cellIs" dxfId="271" priority="218" stopIfTrue="1" operator="lessThan">
      <formula>0</formula>
    </cfRule>
  </conditionalFormatting>
  <conditionalFormatting sqref="F1139">
    <cfRule type="cellIs" dxfId="270" priority="217" stopIfTrue="1" operator="lessThan">
      <formula>0</formula>
    </cfRule>
  </conditionalFormatting>
  <conditionalFormatting sqref="F1140">
    <cfRule type="cellIs" dxfId="269" priority="216" stopIfTrue="1" operator="lessThan">
      <formula>0</formula>
    </cfRule>
  </conditionalFormatting>
  <conditionalFormatting sqref="F1141">
    <cfRule type="cellIs" dxfId="268" priority="215" stopIfTrue="1" operator="lessThan">
      <formula>0</formula>
    </cfRule>
  </conditionalFormatting>
  <conditionalFormatting sqref="F1142">
    <cfRule type="cellIs" dxfId="267" priority="214" stopIfTrue="1" operator="lessThan">
      <formula>0</formula>
    </cfRule>
  </conditionalFormatting>
  <conditionalFormatting sqref="F1143">
    <cfRule type="cellIs" dxfId="266" priority="213" stopIfTrue="1" operator="lessThan">
      <formula>0</formula>
    </cfRule>
  </conditionalFormatting>
  <conditionalFormatting sqref="F1144">
    <cfRule type="cellIs" dxfId="265" priority="212" stopIfTrue="1" operator="lessThan">
      <formula>0</formula>
    </cfRule>
  </conditionalFormatting>
  <conditionalFormatting sqref="F1145">
    <cfRule type="cellIs" dxfId="264" priority="211" stopIfTrue="1" operator="lessThan">
      <formula>0</formula>
    </cfRule>
  </conditionalFormatting>
  <conditionalFormatting sqref="F1146">
    <cfRule type="cellIs" dxfId="263" priority="210" stopIfTrue="1" operator="lessThan">
      <formula>0</formula>
    </cfRule>
  </conditionalFormatting>
  <conditionalFormatting sqref="F1147">
    <cfRule type="cellIs" dxfId="262" priority="209" stopIfTrue="1" operator="lessThan">
      <formula>0</formula>
    </cfRule>
  </conditionalFormatting>
  <conditionalFormatting sqref="F1148">
    <cfRule type="cellIs" dxfId="261" priority="208" stopIfTrue="1" operator="lessThan">
      <formula>0</formula>
    </cfRule>
  </conditionalFormatting>
  <conditionalFormatting sqref="F1149">
    <cfRule type="cellIs" dxfId="260" priority="207" stopIfTrue="1" operator="lessThan">
      <formula>0</formula>
    </cfRule>
  </conditionalFormatting>
  <conditionalFormatting sqref="F1150">
    <cfRule type="cellIs" dxfId="259" priority="206" stopIfTrue="1" operator="lessThan">
      <formula>0</formula>
    </cfRule>
  </conditionalFormatting>
  <conditionalFormatting sqref="F1151">
    <cfRule type="cellIs" dxfId="258" priority="205" stopIfTrue="1" operator="lessThan">
      <formula>0</formula>
    </cfRule>
  </conditionalFormatting>
  <conditionalFormatting sqref="F1152">
    <cfRule type="cellIs" dxfId="257" priority="204" stopIfTrue="1" operator="lessThan">
      <formula>0</formula>
    </cfRule>
  </conditionalFormatting>
  <conditionalFormatting sqref="F1153">
    <cfRule type="cellIs" dxfId="256" priority="203" stopIfTrue="1" operator="lessThan">
      <formula>0</formula>
    </cfRule>
  </conditionalFormatting>
  <conditionalFormatting sqref="F1154">
    <cfRule type="cellIs" dxfId="255" priority="202" stopIfTrue="1" operator="lessThan">
      <formula>0</formula>
    </cfRule>
  </conditionalFormatting>
  <conditionalFormatting sqref="F1155">
    <cfRule type="cellIs" dxfId="254" priority="201" stopIfTrue="1" operator="lessThan">
      <formula>0</formula>
    </cfRule>
  </conditionalFormatting>
  <conditionalFormatting sqref="F1156">
    <cfRule type="cellIs" dxfId="253" priority="200" stopIfTrue="1" operator="lessThan">
      <formula>0</formula>
    </cfRule>
  </conditionalFormatting>
  <conditionalFormatting sqref="F1157">
    <cfRule type="cellIs" dxfId="252" priority="199" stopIfTrue="1" operator="lessThan">
      <formula>0</formula>
    </cfRule>
  </conditionalFormatting>
  <conditionalFormatting sqref="F1158">
    <cfRule type="cellIs" dxfId="251" priority="198" stopIfTrue="1" operator="lessThan">
      <formula>0</formula>
    </cfRule>
  </conditionalFormatting>
  <conditionalFormatting sqref="F1159">
    <cfRule type="cellIs" dxfId="250" priority="197" stopIfTrue="1" operator="lessThan">
      <formula>0</formula>
    </cfRule>
  </conditionalFormatting>
  <conditionalFormatting sqref="F1160">
    <cfRule type="cellIs" dxfId="249" priority="196" stopIfTrue="1" operator="lessThan">
      <formula>0</formula>
    </cfRule>
  </conditionalFormatting>
  <conditionalFormatting sqref="F1161">
    <cfRule type="cellIs" dxfId="248" priority="195" stopIfTrue="1" operator="lessThan">
      <formula>0</formula>
    </cfRule>
  </conditionalFormatting>
  <conditionalFormatting sqref="F1162">
    <cfRule type="cellIs" dxfId="247" priority="194" stopIfTrue="1" operator="lessThan">
      <formula>0</formula>
    </cfRule>
  </conditionalFormatting>
  <conditionalFormatting sqref="F1163">
    <cfRule type="cellIs" dxfId="246" priority="193" stopIfTrue="1" operator="lessThan">
      <formula>0</formula>
    </cfRule>
  </conditionalFormatting>
  <conditionalFormatting sqref="F1164">
    <cfRule type="cellIs" dxfId="245" priority="192" stopIfTrue="1" operator="lessThan">
      <formula>0</formula>
    </cfRule>
  </conditionalFormatting>
  <conditionalFormatting sqref="F1165">
    <cfRule type="cellIs" dxfId="244" priority="191" stopIfTrue="1" operator="lessThan">
      <formula>0</formula>
    </cfRule>
  </conditionalFormatting>
  <conditionalFormatting sqref="F1166">
    <cfRule type="cellIs" dxfId="243" priority="190" stopIfTrue="1" operator="lessThan">
      <formula>0</formula>
    </cfRule>
  </conditionalFormatting>
  <conditionalFormatting sqref="F1167">
    <cfRule type="cellIs" dxfId="242" priority="189" stopIfTrue="1" operator="lessThan">
      <formula>0</formula>
    </cfRule>
  </conditionalFormatting>
  <conditionalFormatting sqref="F1168">
    <cfRule type="cellIs" dxfId="241" priority="188" stopIfTrue="1" operator="lessThan">
      <formula>0</formula>
    </cfRule>
  </conditionalFormatting>
  <conditionalFormatting sqref="F1169">
    <cfRule type="cellIs" dxfId="240" priority="187" stopIfTrue="1" operator="lessThan">
      <formula>0</formula>
    </cfRule>
  </conditionalFormatting>
  <conditionalFormatting sqref="F1170">
    <cfRule type="cellIs" dxfId="239" priority="186" stopIfTrue="1" operator="lessThan">
      <formula>0</formula>
    </cfRule>
  </conditionalFormatting>
  <conditionalFormatting sqref="F1171">
    <cfRule type="cellIs" dxfId="238" priority="185" stopIfTrue="1" operator="lessThan">
      <formula>0</formula>
    </cfRule>
  </conditionalFormatting>
  <conditionalFormatting sqref="F1172">
    <cfRule type="cellIs" dxfId="237" priority="184" stopIfTrue="1" operator="lessThan">
      <formula>0</formula>
    </cfRule>
  </conditionalFormatting>
  <conditionalFormatting sqref="F1173">
    <cfRule type="cellIs" dxfId="236" priority="183" stopIfTrue="1" operator="lessThan">
      <formula>0</formula>
    </cfRule>
  </conditionalFormatting>
  <conditionalFormatting sqref="F1174">
    <cfRule type="cellIs" dxfId="235" priority="182" stopIfTrue="1" operator="lessThan">
      <formula>0</formula>
    </cfRule>
  </conditionalFormatting>
  <conditionalFormatting sqref="F1175">
    <cfRule type="cellIs" dxfId="234" priority="181" stopIfTrue="1" operator="lessThan">
      <formula>0</formula>
    </cfRule>
  </conditionalFormatting>
  <conditionalFormatting sqref="F1176">
    <cfRule type="cellIs" dxfId="233" priority="180" stopIfTrue="1" operator="lessThan">
      <formula>0</formula>
    </cfRule>
  </conditionalFormatting>
  <conditionalFormatting sqref="F1177">
    <cfRule type="cellIs" dxfId="232" priority="179" stopIfTrue="1" operator="lessThan">
      <formula>0</formula>
    </cfRule>
  </conditionalFormatting>
  <conditionalFormatting sqref="F1178">
    <cfRule type="cellIs" dxfId="231" priority="178" stopIfTrue="1" operator="lessThan">
      <formula>0</formula>
    </cfRule>
  </conditionalFormatting>
  <conditionalFormatting sqref="F1179">
    <cfRule type="cellIs" dxfId="230" priority="177" stopIfTrue="1" operator="lessThan">
      <formula>0</formula>
    </cfRule>
  </conditionalFormatting>
  <conditionalFormatting sqref="F1180">
    <cfRule type="cellIs" dxfId="229" priority="176" stopIfTrue="1" operator="lessThan">
      <formula>0</formula>
    </cfRule>
  </conditionalFormatting>
  <conditionalFormatting sqref="F1181">
    <cfRule type="cellIs" dxfId="228" priority="175" stopIfTrue="1" operator="lessThan">
      <formula>0</formula>
    </cfRule>
  </conditionalFormatting>
  <conditionalFormatting sqref="F1182">
    <cfRule type="cellIs" dxfId="227" priority="174" stopIfTrue="1" operator="lessThan">
      <formula>0</formula>
    </cfRule>
  </conditionalFormatting>
  <conditionalFormatting sqref="F1183">
    <cfRule type="cellIs" dxfId="226" priority="173" stopIfTrue="1" operator="lessThan">
      <formula>0</formula>
    </cfRule>
  </conditionalFormatting>
  <conditionalFormatting sqref="F1184">
    <cfRule type="cellIs" dxfId="225" priority="172" stopIfTrue="1" operator="lessThan">
      <formula>0</formula>
    </cfRule>
  </conditionalFormatting>
  <conditionalFormatting sqref="F1185">
    <cfRule type="cellIs" dxfId="224" priority="171" stopIfTrue="1" operator="lessThan">
      <formula>0</formula>
    </cfRule>
  </conditionalFormatting>
  <conditionalFormatting sqref="F1186">
    <cfRule type="cellIs" dxfId="223" priority="170" stopIfTrue="1" operator="lessThan">
      <formula>0</formula>
    </cfRule>
  </conditionalFormatting>
  <conditionalFormatting sqref="F1187">
    <cfRule type="cellIs" dxfId="222" priority="169" stopIfTrue="1" operator="lessThan">
      <formula>0</formula>
    </cfRule>
  </conditionalFormatting>
  <conditionalFormatting sqref="F1188">
    <cfRule type="cellIs" dxfId="221" priority="168" stopIfTrue="1" operator="lessThan">
      <formula>0</formula>
    </cfRule>
  </conditionalFormatting>
  <conditionalFormatting sqref="F1189">
    <cfRule type="cellIs" dxfId="220" priority="167" stopIfTrue="1" operator="lessThan">
      <formula>0</formula>
    </cfRule>
  </conditionalFormatting>
  <conditionalFormatting sqref="F1190">
    <cfRule type="cellIs" dxfId="219" priority="166" stopIfTrue="1" operator="lessThan">
      <formula>0</formula>
    </cfRule>
  </conditionalFormatting>
  <conditionalFormatting sqref="F1191">
    <cfRule type="cellIs" dxfId="218" priority="165" stopIfTrue="1" operator="lessThan">
      <formula>0</formula>
    </cfRule>
  </conditionalFormatting>
  <conditionalFormatting sqref="F1192">
    <cfRule type="cellIs" dxfId="217" priority="164" stopIfTrue="1" operator="lessThan">
      <formula>0</formula>
    </cfRule>
  </conditionalFormatting>
  <conditionalFormatting sqref="F1193">
    <cfRule type="cellIs" dxfId="216" priority="163" stopIfTrue="1" operator="lessThan">
      <formula>0</formula>
    </cfRule>
  </conditionalFormatting>
  <conditionalFormatting sqref="F1194">
    <cfRule type="cellIs" dxfId="215" priority="162" stopIfTrue="1" operator="lessThan">
      <formula>0</formula>
    </cfRule>
  </conditionalFormatting>
  <conditionalFormatting sqref="F1195">
    <cfRule type="cellIs" dxfId="214" priority="161" stopIfTrue="1" operator="lessThan">
      <formula>0</formula>
    </cfRule>
  </conditionalFormatting>
  <conditionalFormatting sqref="F1196">
    <cfRule type="cellIs" dxfId="213" priority="160" stopIfTrue="1" operator="lessThan">
      <formula>0</formula>
    </cfRule>
  </conditionalFormatting>
  <conditionalFormatting sqref="F1197">
    <cfRule type="cellIs" dxfId="212" priority="159" stopIfTrue="1" operator="lessThan">
      <formula>0</formula>
    </cfRule>
  </conditionalFormatting>
  <conditionalFormatting sqref="F1198">
    <cfRule type="cellIs" dxfId="211" priority="158" stopIfTrue="1" operator="lessThan">
      <formula>0</formula>
    </cfRule>
  </conditionalFormatting>
  <conditionalFormatting sqref="F1199">
    <cfRule type="cellIs" dxfId="210" priority="157" stopIfTrue="1" operator="lessThan">
      <formula>0</formula>
    </cfRule>
  </conditionalFormatting>
  <conditionalFormatting sqref="F1200">
    <cfRule type="cellIs" dxfId="209" priority="156" stopIfTrue="1" operator="lessThan">
      <formula>0</formula>
    </cfRule>
  </conditionalFormatting>
  <conditionalFormatting sqref="F1201">
    <cfRule type="cellIs" dxfId="208" priority="155" stopIfTrue="1" operator="lessThan">
      <formula>0</formula>
    </cfRule>
  </conditionalFormatting>
  <conditionalFormatting sqref="F1202">
    <cfRule type="cellIs" dxfId="207" priority="154" stopIfTrue="1" operator="lessThan">
      <formula>0</formula>
    </cfRule>
  </conditionalFormatting>
  <conditionalFormatting sqref="F1203">
    <cfRule type="cellIs" dxfId="206" priority="153" stopIfTrue="1" operator="lessThan">
      <formula>0</formula>
    </cfRule>
  </conditionalFormatting>
  <conditionalFormatting sqref="F1204">
    <cfRule type="cellIs" dxfId="205" priority="152" stopIfTrue="1" operator="lessThan">
      <formula>0</formula>
    </cfRule>
  </conditionalFormatting>
  <conditionalFormatting sqref="F1205">
    <cfRule type="cellIs" dxfId="204" priority="151" stopIfTrue="1" operator="lessThan">
      <formula>0</formula>
    </cfRule>
  </conditionalFormatting>
  <conditionalFormatting sqref="F1206">
    <cfRule type="cellIs" dxfId="203" priority="150" stopIfTrue="1" operator="lessThan">
      <formula>0</formula>
    </cfRule>
  </conditionalFormatting>
  <conditionalFormatting sqref="F1207">
    <cfRule type="cellIs" dxfId="202" priority="149" stopIfTrue="1" operator="lessThan">
      <formula>0</formula>
    </cfRule>
  </conditionalFormatting>
  <conditionalFormatting sqref="F1208">
    <cfRule type="cellIs" dxfId="201" priority="148" stopIfTrue="1" operator="lessThan">
      <formula>0</formula>
    </cfRule>
  </conditionalFormatting>
  <conditionalFormatting sqref="F1209">
    <cfRule type="cellIs" dxfId="200" priority="147" stopIfTrue="1" operator="lessThan">
      <formula>0</formula>
    </cfRule>
  </conditionalFormatting>
  <conditionalFormatting sqref="F1210">
    <cfRule type="cellIs" dxfId="199" priority="146" stopIfTrue="1" operator="lessThan">
      <formula>0</formula>
    </cfRule>
  </conditionalFormatting>
  <conditionalFormatting sqref="F1211">
    <cfRule type="cellIs" dxfId="198" priority="145" stopIfTrue="1" operator="lessThan">
      <formula>0</formula>
    </cfRule>
  </conditionalFormatting>
  <conditionalFormatting sqref="F1212">
    <cfRule type="cellIs" dxfId="197" priority="144" stopIfTrue="1" operator="lessThan">
      <formula>0</formula>
    </cfRule>
  </conditionalFormatting>
  <conditionalFormatting sqref="F1213">
    <cfRule type="cellIs" dxfId="196" priority="143" stopIfTrue="1" operator="lessThan">
      <formula>0</formula>
    </cfRule>
  </conditionalFormatting>
  <conditionalFormatting sqref="F1214">
    <cfRule type="cellIs" dxfId="195" priority="142" stopIfTrue="1" operator="lessThan">
      <formula>0</formula>
    </cfRule>
  </conditionalFormatting>
  <conditionalFormatting sqref="F1215">
    <cfRule type="cellIs" dxfId="194" priority="141" stopIfTrue="1" operator="lessThan">
      <formula>0</formula>
    </cfRule>
  </conditionalFormatting>
  <conditionalFormatting sqref="F1216">
    <cfRule type="cellIs" dxfId="193" priority="140" stopIfTrue="1" operator="lessThan">
      <formula>0</formula>
    </cfRule>
  </conditionalFormatting>
  <conditionalFormatting sqref="F1217">
    <cfRule type="cellIs" dxfId="192" priority="139" stopIfTrue="1" operator="lessThan">
      <formula>0</formula>
    </cfRule>
  </conditionalFormatting>
  <conditionalFormatting sqref="F1218">
    <cfRule type="cellIs" dxfId="191" priority="138" stopIfTrue="1" operator="lessThan">
      <formula>0</formula>
    </cfRule>
  </conditionalFormatting>
  <conditionalFormatting sqref="F1219">
    <cfRule type="cellIs" dxfId="190" priority="137" stopIfTrue="1" operator="lessThan">
      <formula>0</formula>
    </cfRule>
  </conditionalFormatting>
  <conditionalFormatting sqref="F1220">
    <cfRule type="cellIs" dxfId="189" priority="136" stopIfTrue="1" operator="lessThan">
      <formula>0</formula>
    </cfRule>
  </conditionalFormatting>
  <conditionalFormatting sqref="F1221">
    <cfRule type="cellIs" dxfId="188" priority="135" stopIfTrue="1" operator="lessThan">
      <formula>0</formula>
    </cfRule>
  </conditionalFormatting>
  <conditionalFormatting sqref="F1222">
    <cfRule type="cellIs" dxfId="187" priority="134" stopIfTrue="1" operator="lessThan">
      <formula>0</formula>
    </cfRule>
  </conditionalFormatting>
  <conditionalFormatting sqref="F1223">
    <cfRule type="cellIs" dxfId="186" priority="133" stopIfTrue="1" operator="lessThan">
      <formula>0</formula>
    </cfRule>
  </conditionalFormatting>
  <conditionalFormatting sqref="F1224">
    <cfRule type="cellIs" dxfId="185" priority="132" stopIfTrue="1" operator="lessThan">
      <formula>0</formula>
    </cfRule>
  </conditionalFormatting>
  <conditionalFormatting sqref="F1225">
    <cfRule type="cellIs" dxfId="184" priority="131" stopIfTrue="1" operator="lessThan">
      <formula>0</formula>
    </cfRule>
  </conditionalFormatting>
  <conditionalFormatting sqref="F1226">
    <cfRule type="cellIs" dxfId="183" priority="130" stopIfTrue="1" operator="lessThan">
      <formula>0</formula>
    </cfRule>
  </conditionalFormatting>
  <conditionalFormatting sqref="F1227">
    <cfRule type="cellIs" dxfId="182" priority="129" stopIfTrue="1" operator="lessThan">
      <formula>0</formula>
    </cfRule>
  </conditionalFormatting>
  <conditionalFormatting sqref="F1228">
    <cfRule type="cellIs" dxfId="181" priority="128" stopIfTrue="1" operator="lessThan">
      <formula>0</formula>
    </cfRule>
  </conditionalFormatting>
  <conditionalFormatting sqref="F1229">
    <cfRule type="cellIs" dxfId="180" priority="127" stopIfTrue="1" operator="lessThan">
      <formula>0</formula>
    </cfRule>
  </conditionalFormatting>
  <conditionalFormatting sqref="F1230">
    <cfRule type="cellIs" dxfId="179" priority="126" stopIfTrue="1" operator="lessThan">
      <formula>0</formula>
    </cfRule>
  </conditionalFormatting>
  <conditionalFormatting sqref="F1231">
    <cfRule type="cellIs" dxfId="178" priority="125" stopIfTrue="1" operator="lessThan">
      <formula>0</formula>
    </cfRule>
  </conditionalFormatting>
  <conditionalFormatting sqref="F1232">
    <cfRule type="cellIs" dxfId="177" priority="124" stopIfTrue="1" operator="lessThan">
      <formula>0</formula>
    </cfRule>
  </conditionalFormatting>
  <conditionalFormatting sqref="F1233">
    <cfRule type="cellIs" dxfId="176" priority="123" stopIfTrue="1" operator="lessThan">
      <formula>0</formula>
    </cfRule>
  </conditionalFormatting>
  <conditionalFormatting sqref="F1234">
    <cfRule type="cellIs" dxfId="175" priority="122" stopIfTrue="1" operator="lessThan">
      <formula>0</formula>
    </cfRule>
  </conditionalFormatting>
  <conditionalFormatting sqref="F1235">
    <cfRule type="cellIs" dxfId="174" priority="121" stopIfTrue="1" operator="lessThan">
      <formula>0</formula>
    </cfRule>
  </conditionalFormatting>
  <conditionalFormatting sqref="F1236">
    <cfRule type="cellIs" dxfId="173" priority="120" stopIfTrue="1" operator="lessThan">
      <formula>0</formula>
    </cfRule>
  </conditionalFormatting>
  <conditionalFormatting sqref="F1237">
    <cfRule type="cellIs" dxfId="172" priority="119" stopIfTrue="1" operator="lessThan">
      <formula>0</formula>
    </cfRule>
  </conditionalFormatting>
  <conditionalFormatting sqref="F1238">
    <cfRule type="cellIs" dxfId="171" priority="118" stopIfTrue="1" operator="lessThan">
      <formula>0</formula>
    </cfRule>
  </conditionalFormatting>
  <conditionalFormatting sqref="F1239">
    <cfRule type="cellIs" dxfId="170" priority="117" stopIfTrue="1" operator="lessThan">
      <formula>0</formula>
    </cfRule>
  </conditionalFormatting>
  <conditionalFormatting sqref="F1240">
    <cfRule type="cellIs" dxfId="169" priority="116" stopIfTrue="1" operator="lessThan">
      <formula>0</formula>
    </cfRule>
  </conditionalFormatting>
  <conditionalFormatting sqref="F1241">
    <cfRule type="cellIs" dxfId="168" priority="115" stopIfTrue="1" operator="lessThan">
      <formula>0</formula>
    </cfRule>
  </conditionalFormatting>
  <conditionalFormatting sqref="F1242">
    <cfRule type="cellIs" dxfId="167" priority="114" stopIfTrue="1" operator="lessThan">
      <formula>0</formula>
    </cfRule>
  </conditionalFormatting>
  <conditionalFormatting sqref="F1243">
    <cfRule type="cellIs" dxfId="166" priority="113" stopIfTrue="1" operator="lessThan">
      <formula>0</formula>
    </cfRule>
  </conditionalFormatting>
  <conditionalFormatting sqref="F1244">
    <cfRule type="cellIs" dxfId="165" priority="112" stopIfTrue="1" operator="lessThan">
      <formula>0</formula>
    </cfRule>
  </conditionalFormatting>
  <conditionalFormatting sqref="F1245">
    <cfRule type="cellIs" dxfId="164" priority="111" stopIfTrue="1" operator="lessThan">
      <formula>0</formula>
    </cfRule>
  </conditionalFormatting>
  <conditionalFormatting sqref="F1246">
    <cfRule type="cellIs" dxfId="163" priority="110" stopIfTrue="1" operator="lessThan">
      <formula>0</formula>
    </cfRule>
  </conditionalFormatting>
  <conditionalFormatting sqref="F1247">
    <cfRule type="cellIs" dxfId="162" priority="109" stopIfTrue="1" operator="lessThan">
      <formula>0</formula>
    </cfRule>
  </conditionalFormatting>
  <conditionalFormatting sqref="F1248">
    <cfRule type="cellIs" dxfId="161" priority="108" stopIfTrue="1" operator="lessThan">
      <formula>0</formula>
    </cfRule>
  </conditionalFormatting>
  <conditionalFormatting sqref="F1249">
    <cfRule type="cellIs" dxfId="160" priority="107" stopIfTrue="1" operator="lessThan">
      <formula>0</formula>
    </cfRule>
  </conditionalFormatting>
  <conditionalFormatting sqref="F1250">
    <cfRule type="cellIs" dxfId="159" priority="106" stopIfTrue="1" operator="lessThan">
      <formula>0</formula>
    </cfRule>
  </conditionalFormatting>
  <conditionalFormatting sqref="F1251">
    <cfRule type="cellIs" dxfId="158" priority="105" stopIfTrue="1" operator="lessThan">
      <formula>0</formula>
    </cfRule>
  </conditionalFormatting>
  <conditionalFormatting sqref="F1252">
    <cfRule type="cellIs" dxfId="157" priority="104" stopIfTrue="1" operator="lessThan">
      <formula>0</formula>
    </cfRule>
  </conditionalFormatting>
  <conditionalFormatting sqref="F1253">
    <cfRule type="cellIs" dxfId="156" priority="103" stopIfTrue="1" operator="lessThan">
      <formula>0</formula>
    </cfRule>
  </conditionalFormatting>
  <conditionalFormatting sqref="F1254">
    <cfRule type="cellIs" dxfId="155" priority="102" stopIfTrue="1" operator="lessThan">
      <formula>0</formula>
    </cfRule>
  </conditionalFormatting>
  <conditionalFormatting sqref="F1255">
    <cfRule type="cellIs" dxfId="154" priority="101" stopIfTrue="1" operator="lessThan">
      <formula>0</formula>
    </cfRule>
  </conditionalFormatting>
  <conditionalFormatting sqref="F1256">
    <cfRule type="cellIs" dxfId="153" priority="100" stopIfTrue="1" operator="lessThan">
      <formula>0</formula>
    </cfRule>
  </conditionalFormatting>
  <conditionalFormatting sqref="F1257">
    <cfRule type="cellIs" dxfId="152" priority="99" stopIfTrue="1" operator="lessThan">
      <formula>0</formula>
    </cfRule>
  </conditionalFormatting>
  <conditionalFormatting sqref="F1258">
    <cfRule type="cellIs" dxfId="151" priority="98" stopIfTrue="1" operator="lessThan">
      <formula>0</formula>
    </cfRule>
  </conditionalFormatting>
  <conditionalFormatting sqref="F1259">
    <cfRule type="cellIs" dxfId="150" priority="97" stopIfTrue="1" operator="lessThan">
      <formula>0</formula>
    </cfRule>
  </conditionalFormatting>
  <conditionalFormatting sqref="F1260">
    <cfRule type="cellIs" dxfId="149" priority="96" stopIfTrue="1" operator="lessThan">
      <formula>0</formula>
    </cfRule>
  </conditionalFormatting>
  <conditionalFormatting sqref="F1261">
    <cfRule type="cellIs" dxfId="148" priority="95" stopIfTrue="1" operator="lessThan">
      <formula>0</formula>
    </cfRule>
  </conditionalFormatting>
  <conditionalFormatting sqref="F1262">
    <cfRule type="cellIs" dxfId="147" priority="94" stopIfTrue="1" operator="lessThan">
      <formula>0</formula>
    </cfRule>
  </conditionalFormatting>
  <conditionalFormatting sqref="F1263">
    <cfRule type="cellIs" dxfId="146" priority="93" stopIfTrue="1" operator="lessThan">
      <formula>0</formula>
    </cfRule>
  </conditionalFormatting>
  <conditionalFormatting sqref="F1264">
    <cfRule type="cellIs" dxfId="145" priority="92" stopIfTrue="1" operator="lessThan">
      <formula>0</formula>
    </cfRule>
  </conditionalFormatting>
  <conditionalFormatting sqref="F1265">
    <cfRule type="cellIs" dxfId="144" priority="91" stopIfTrue="1" operator="lessThan">
      <formula>0</formula>
    </cfRule>
  </conditionalFormatting>
  <conditionalFormatting sqref="F1266">
    <cfRule type="cellIs" dxfId="143" priority="90" stopIfTrue="1" operator="lessThan">
      <formula>0</formula>
    </cfRule>
  </conditionalFormatting>
  <conditionalFormatting sqref="F1267">
    <cfRule type="cellIs" dxfId="142" priority="89" stopIfTrue="1" operator="lessThan">
      <formula>0</formula>
    </cfRule>
  </conditionalFormatting>
  <conditionalFormatting sqref="F1268">
    <cfRule type="cellIs" dxfId="141" priority="88" stopIfTrue="1" operator="lessThan">
      <formula>0</formula>
    </cfRule>
  </conditionalFormatting>
  <conditionalFormatting sqref="F1269">
    <cfRule type="cellIs" dxfId="140" priority="87" stopIfTrue="1" operator="lessThan">
      <formula>0</formula>
    </cfRule>
  </conditionalFormatting>
  <conditionalFormatting sqref="F1270">
    <cfRule type="cellIs" dxfId="139" priority="86" stopIfTrue="1" operator="lessThan">
      <formula>0</formula>
    </cfRule>
  </conditionalFormatting>
  <conditionalFormatting sqref="F1271">
    <cfRule type="cellIs" dxfId="138" priority="85" stopIfTrue="1" operator="lessThan">
      <formula>0</formula>
    </cfRule>
  </conditionalFormatting>
  <conditionalFormatting sqref="F1272">
    <cfRule type="cellIs" dxfId="137" priority="84" stopIfTrue="1" operator="lessThan">
      <formula>0</formula>
    </cfRule>
  </conditionalFormatting>
  <conditionalFormatting sqref="F1273">
    <cfRule type="cellIs" dxfId="136" priority="83" stopIfTrue="1" operator="lessThan">
      <formula>0</formula>
    </cfRule>
  </conditionalFormatting>
  <conditionalFormatting sqref="F1274">
    <cfRule type="cellIs" dxfId="135" priority="82" stopIfTrue="1" operator="lessThan">
      <formula>0</formula>
    </cfRule>
  </conditionalFormatting>
  <conditionalFormatting sqref="F1275">
    <cfRule type="cellIs" dxfId="134" priority="81" stopIfTrue="1" operator="lessThan">
      <formula>0</formula>
    </cfRule>
  </conditionalFormatting>
  <conditionalFormatting sqref="F1276">
    <cfRule type="cellIs" dxfId="133" priority="80" stopIfTrue="1" operator="lessThan">
      <formula>0</formula>
    </cfRule>
  </conditionalFormatting>
  <conditionalFormatting sqref="F1277">
    <cfRule type="cellIs" dxfId="132" priority="79" stopIfTrue="1" operator="lessThan">
      <formula>0</formula>
    </cfRule>
  </conditionalFormatting>
  <conditionalFormatting sqref="F1278">
    <cfRule type="cellIs" dxfId="131" priority="78" stopIfTrue="1" operator="lessThan">
      <formula>0</formula>
    </cfRule>
  </conditionalFormatting>
  <conditionalFormatting sqref="F1279">
    <cfRule type="cellIs" dxfId="130" priority="77" stopIfTrue="1" operator="lessThan">
      <formula>0</formula>
    </cfRule>
  </conditionalFormatting>
  <conditionalFormatting sqref="F1280">
    <cfRule type="cellIs" dxfId="129" priority="76" stopIfTrue="1" operator="lessThan">
      <formula>0</formula>
    </cfRule>
  </conditionalFormatting>
  <conditionalFormatting sqref="F1281">
    <cfRule type="cellIs" dxfId="128" priority="75" stopIfTrue="1" operator="lessThan">
      <formula>0</formula>
    </cfRule>
  </conditionalFormatting>
  <conditionalFormatting sqref="F1282">
    <cfRule type="cellIs" dxfId="127" priority="74" stopIfTrue="1" operator="lessThan">
      <formula>0</formula>
    </cfRule>
  </conditionalFormatting>
  <conditionalFormatting sqref="F1283">
    <cfRule type="cellIs" dxfId="126" priority="73" stopIfTrue="1" operator="lessThan">
      <formula>0</formula>
    </cfRule>
  </conditionalFormatting>
  <conditionalFormatting sqref="F1284">
    <cfRule type="cellIs" dxfId="125" priority="72" stopIfTrue="1" operator="lessThan">
      <formula>0</formula>
    </cfRule>
  </conditionalFormatting>
  <conditionalFormatting sqref="F1285">
    <cfRule type="cellIs" dxfId="124" priority="71" stopIfTrue="1" operator="lessThan">
      <formula>0</formula>
    </cfRule>
  </conditionalFormatting>
  <conditionalFormatting sqref="F1286">
    <cfRule type="cellIs" dxfId="123" priority="70" stopIfTrue="1" operator="lessThan">
      <formula>0</formula>
    </cfRule>
  </conditionalFormatting>
  <conditionalFormatting sqref="F1287">
    <cfRule type="cellIs" dxfId="122" priority="69" stopIfTrue="1" operator="lessThan">
      <formula>0</formula>
    </cfRule>
  </conditionalFormatting>
  <conditionalFormatting sqref="F1288">
    <cfRule type="cellIs" dxfId="121" priority="68" stopIfTrue="1" operator="lessThan">
      <formula>0</formula>
    </cfRule>
  </conditionalFormatting>
  <conditionalFormatting sqref="F1289">
    <cfRule type="cellIs" dxfId="120" priority="67" stopIfTrue="1" operator="lessThan">
      <formula>0</formula>
    </cfRule>
  </conditionalFormatting>
  <conditionalFormatting sqref="F1290">
    <cfRule type="cellIs" dxfId="119" priority="66" stopIfTrue="1" operator="lessThan">
      <formula>0</formula>
    </cfRule>
  </conditionalFormatting>
  <conditionalFormatting sqref="F1291">
    <cfRule type="cellIs" dxfId="118" priority="65" stopIfTrue="1" operator="lessThan">
      <formula>0</formula>
    </cfRule>
  </conditionalFormatting>
  <conditionalFormatting sqref="F1292">
    <cfRule type="cellIs" dxfId="117" priority="64" stopIfTrue="1" operator="lessThan">
      <formula>0</formula>
    </cfRule>
  </conditionalFormatting>
  <conditionalFormatting sqref="F1293">
    <cfRule type="cellIs" dxfId="116" priority="63" stopIfTrue="1" operator="lessThan">
      <formula>0</formula>
    </cfRule>
  </conditionalFormatting>
  <conditionalFormatting sqref="F1294">
    <cfRule type="cellIs" dxfId="115" priority="62" stopIfTrue="1" operator="lessThan">
      <formula>0</formula>
    </cfRule>
  </conditionalFormatting>
  <conditionalFormatting sqref="F1295">
    <cfRule type="cellIs" dxfId="114" priority="61" stopIfTrue="1" operator="lessThan">
      <formula>0</formula>
    </cfRule>
  </conditionalFormatting>
  <conditionalFormatting sqref="F1296">
    <cfRule type="cellIs" dxfId="113" priority="60" stopIfTrue="1" operator="lessThan">
      <formula>0</formula>
    </cfRule>
  </conditionalFormatting>
  <conditionalFormatting sqref="F1297">
    <cfRule type="cellIs" dxfId="112" priority="59" stopIfTrue="1" operator="lessThan">
      <formula>0</formula>
    </cfRule>
  </conditionalFormatting>
  <conditionalFormatting sqref="F1298">
    <cfRule type="cellIs" dxfId="111" priority="58" stopIfTrue="1" operator="lessThan">
      <formula>0</formula>
    </cfRule>
  </conditionalFormatting>
  <conditionalFormatting sqref="F1299">
    <cfRule type="cellIs" dxfId="110" priority="57" stopIfTrue="1" operator="lessThan">
      <formula>0</formula>
    </cfRule>
  </conditionalFormatting>
  <conditionalFormatting sqref="F1300">
    <cfRule type="cellIs" dxfId="109" priority="56" stopIfTrue="1" operator="lessThan">
      <formula>0</formula>
    </cfRule>
  </conditionalFormatting>
  <conditionalFormatting sqref="F1301">
    <cfRule type="cellIs" dxfId="108" priority="55" stopIfTrue="1" operator="lessThan">
      <formula>0</formula>
    </cfRule>
  </conditionalFormatting>
  <conditionalFormatting sqref="F1302">
    <cfRule type="cellIs" dxfId="107" priority="54" stopIfTrue="1" operator="lessThan">
      <formula>0</formula>
    </cfRule>
  </conditionalFormatting>
  <conditionalFormatting sqref="F1303">
    <cfRule type="cellIs" dxfId="106" priority="53" stopIfTrue="1" operator="lessThan">
      <formula>0</formula>
    </cfRule>
  </conditionalFormatting>
  <conditionalFormatting sqref="F1304">
    <cfRule type="cellIs" dxfId="105" priority="52" stopIfTrue="1" operator="lessThan">
      <formula>0</formula>
    </cfRule>
  </conditionalFormatting>
  <conditionalFormatting sqref="F1305">
    <cfRule type="cellIs" dxfId="104" priority="51" stopIfTrue="1" operator="lessThan">
      <formula>0</formula>
    </cfRule>
  </conditionalFormatting>
  <conditionalFormatting sqref="F1306">
    <cfRule type="cellIs" dxfId="103" priority="50" stopIfTrue="1" operator="lessThan">
      <formula>0</formula>
    </cfRule>
  </conditionalFormatting>
  <conditionalFormatting sqref="F1307">
    <cfRule type="cellIs" dxfId="102" priority="49" stopIfTrue="1" operator="lessThan">
      <formula>0</formula>
    </cfRule>
  </conditionalFormatting>
  <conditionalFormatting sqref="F1308">
    <cfRule type="cellIs" dxfId="101" priority="48" stopIfTrue="1" operator="lessThan">
      <formula>0</formula>
    </cfRule>
  </conditionalFormatting>
  <conditionalFormatting sqref="F1309">
    <cfRule type="cellIs" dxfId="100" priority="47" stopIfTrue="1" operator="lessThan">
      <formula>0</formula>
    </cfRule>
  </conditionalFormatting>
  <conditionalFormatting sqref="F1310">
    <cfRule type="cellIs" dxfId="99" priority="46" stopIfTrue="1" operator="lessThan">
      <formula>0</formula>
    </cfRule>
  </conditionalFormatting>
  <conditionalFormatting sqref="F1311">
    <cfRule type="cellIs" dxfId="98" priority="45" stopIfTrue="1" operator="lessThan">
      <formula>0</formula>
    </cfRule>
  </conditionalFormatting>
  <conditionalFormatting sqref="F1312">
    <cfRule type="cellIs" dxfId="97" priority="44" stopIfTrue="1" operator="lessThan">
      <formula>0</formula>
    </cfRule>
  </conditionalFormatting>
  <conditionalFormatting sqref="F1313">
    <cfRule type="cellIs" dxfId="96" priority="43" stopIfTrue="1" operator="lessThan">
      <formula>0</formula>
    </cfRule>
  </conditionalFormatting>
  <conditionalFormatting sqref="F1314">
    <cfRule type="cellIs" dxfId="95" priority="42" stopIfTrue="1" operator="lessThan">
      <formula>0</formula>
    </cfRule>
  </conditionalFormatting>
  <conditionalFormatting sqref="F1315">
    <cfRule type="cellIs" dxfId="94" priority="41" stopIfTrue="1" operator="lessThan">
      <formula>0</formula>
    </cfRule>
  </conditionalFormatting>
  <conditionalFormatting sqref="F1316">
    <cfRule type="cellIs" dxfId="93" priority="40" stopIfTrue="1" operator="lessThan">
      <formula>0</formula>
    </cfRule>
  </conditionalFormatting>
  <conditionalFormatting sqref="F1317">
    <cfRule type="cellIs" dxfId="92" priority="39" stopIfTrue="1" operator="lessThan">
      <formula>0</formula>
    </cfRule>
  </conditionalFormatting>
  <conditionalFormatting sqref="F1318">
    <cfRule type="cellIs" dxfId="91" priority="38" stopIfTrue="1" operator="lessThan">
      <formula>0</formula>
    </cfRule>
  </conditionalFormatting>
  <conditionalFormatting sqref="F1319">
    <cfRule type="cellIs" dxfId="90" priority="37" stopIfTrue="1" operator="lessThan">
      <formula>0</formula>
    </cfRule>
  </conditionalFormatting>
  <conditionalFormatting sqref="F1320">
    <cfRule type="cellIs" dxfId="89" priority="36" stopIfTrue="1" operator="lessThan">
      <formula>0</formula>
    </cfRule>
  </conditionalFormatting>
  <conditionalFormatting sqref="F1321">
    <cfRule type="cellIs" dxfId="88" priority="35" stopIfTrue="1" operator="lessThan">
      <formula>0</formula>
    </cfRule>
  </conditionalFormatting>
  <conditionalFormatting sqref="F1322">
    <cfRule type="cellIs" dxfId="87" priority="34" stopIfTrue="1" operator="lessThan">
      <formula>0</formula>
    </cfRule>
  </conditionalFormatting>
  <conditionalFormatting sqref="F1323">
    <cfRule type="cellIs" dxfId="86" priority="33" stopIfTrue="1" operator="lessThan">
      <formula>0</formula>
    </cfRule>
  </conditionalFormatting>
  <conditionalFormatting sqref="F1324">
    <cfRule type="cellIs" dxfId="85" priority="32" stopIfTrue="1" operator="lessThan">
      <formula>0</formula>
    </cfRule>
  </conditionalFormatting>
  <conditionalFormatting sqref="F1325">
    <cfRule type="cellIs" dxfId="84" priority="31" stopIfTrue="1" operator="lessThan">
      <formula>0</formula>
    </cfRule>
  </conditionalFormatting>
  <conditionalFormatting sqref="F1326">
    <cfRule type="cellIs" dxfId="83" priority="30" stopIfTrue="1" operator="lessThan">
      <formula>0</formula>
    </cfRule>
  </conditionalFormatting>
  <conditionalFormatting sqref="F1327">
    <cfRule type="cellIs" dxfId="82" priority="29" stopIfTrue="1" operator="lessThan">
      <formula>0</formula>
    </cfRule>
  </conditionalFormatting>
  <conditionalFormatting sqref="F1328">
    <cfRule type="cellIs" dxfId="81" priority="28" stopIfTrue="1" operator="lessThan">
      <formula>0</formula>
    </cfRule>
  </conditionalFormatting>
  <conditionalFormatting sqref="F1329">
    <cfRule type="cellIs" dxfId="80" priority="27" stopIfTrue="1" operator="lessThan">
      <formula>0</formula>
    </cfRule>
  </conditionalFormatting>
  <conditionalFormatting sqref="F1330">
    <cfRule type="cellIs" dxfId="79" priority="26" stopIfTrue="1" operator="lessThan">
      <formula>0</formula>
    </cfRule>
  </conditionalFormatting>
  <conditionalFormatting sqref="F1331">
    <cfRule type="cellIs" dxfId="78" priority="25" stopIfTrue="1" operator="lessThan">
      <formula>0</formula>
    </cfRule>
  </conditionalFormatting>
  <conditionalFormatting sqref="F1332">
    <cfRule type="cellIs" dxfId="77" priority="24" stopIfTrue="1" operator="lessThan">
      <formula>0</formula>
    </cfRule>
  </conditionalFormatting>
  <conditionalFormatting sqref="F1333">
    <cfRule type="cellIs" dxfId="76" priority="23" stopIfTrue="1" operator="lessThan">
      <formula>0</formula>
    </cfRule>
  </conditionalFormatting>
  <conditionalFormatting sqref="F1334">
    <cfRule type="cellIs" dxfId="75" priority="22" stopIfTrue="1" operator="lessThan">
      <formula>0</formula>
    </cfRule>
  </conditionalFormatting>
  <conditionalFormatting sqref="F1335">
    <cfRule type="cellIs" dxfId="74" priority="21" stopIfTrue="1" operator="lessThan">
      <formula>0</formula>
    </cfRule>
  </conditionalFormatting>
  <conditionalFormatting sqref="F1336">
    <cfRule type="cellIs" dxfId="73" priority="20" stopIfTrue="1" operator="lessThan">
      <formula>0</formula>
    </cfRule>
  </conditionalFormatting>
  <conditionalFormatting sqref="F1337">
    <cfRule type="cellIs" dxfId="72" priority="19" stopIfTrue="1" operator="lessThan">
      <formula>0</formula>
    </cfRule>
  </conditionalFormatting>
  <conditionalFormatting sqref="F1338">
    <cfRule type="cellIs" dxfId="71" priority="18" stopIfTrue="1" operator="lessThan">
      <formula>0</formula>
    </cfRule>
  </conditionalFormatting>
  <conditionalFormatting sqref="F1339">
    <cfRule type="cellIs" dxfId="70" priority="17" stopIfTrue="1" operator="lessThan">
      <formula>0</formula>
    </cfRule>
  </conditionalFormatting>
  <conditionalFormatting sqref="F1340">
    <cfRule type="cellIs" dxfId="69" priority="16" stopIfTrue="1" operator="lessThan">
      <formula>0</formula>
    </cfRule>
  </conditionalFormatting>
  <conditionalFormatting sqref="F1341">
    <cfRule type="cellIs" dxfId="68" priority="15" stopIfTrue="1" operator="lessThan">
      <formula>0</formula>
    </cfRule>
  </conditionalFormatting>
  <conditionalFormatting sqref="F1342">
    <cfRule type="cellIs" dxfId="67" priority="14" stopIfTrue="1" operator="lessThan">
      <formula>0</formula>
    </cfRule>
  </conditionalFormatting>
  <conditionalFormatting sqref="F1343">
    <cfRule type="cellIs" dxfId="66" priority="13" stopIfTrue="1" operator="lessThan">
      <formula>0</formula>
    </cfRule>
  </conditionalFormatting>
  <conditionalFormatting sqref="F1344">
    <cfRule type="cellIs" dxfId="65" priority="12" stopIfTrue="1" operator="lessThan">
      <formula>0</formula>
    </cfRule>
  </conditionalFormatting>
  <conditionalFormatting sqref="F1345">
    <cfRule type="cellIs" dxfId="64" priority="11" stopIfTrue="1" operator="lessThan">
      <formula>0</formula>
    </cfRule>
  </conditionalFormatting>
  <conditionalFormatting sqref="F1346">
    <cfRule type="cellIs" dxfId="63" priority="10" stopIfTrue="1" operator="lessThan">
      <formula>0</formula>
    </cfRule>
  </conditionalFormatting>
  <conditionalFormatting sqref="F1347">
    <cfRule type="cellIs" dxfId="62" priority="9" stopIfTrue="1" operator="lessThan">
      <formula>0</formula>
    </cfRule>
  </conditionalFormatting>
  <conditionalFormatting sqref="F1348">
    <cfRule type="cellIs" dxfId="61" priority="8" stopIfTrue="1" operator="lessThan">
      <formula>0</formula>
    </cfRule>
  </conditionalFormatting>
  <conditionalFormatting sqref="F1349">
    <cfRule type="cellIs" dxfId="60" priority="7" stopIfTrue="1" operator="lessThan">
      <formula>0</formula>
    </cfRule>
  </conditionalFormatting>
  <conditionalFormatting sqref="F1350">
    <cfRule type="cellIs" dxfId="59" priority="6" stopIfTrue="1" operator="lessThan">
      <formula>0</formula>
    </cfRule>
  </conditionalFormatting>
  <conditionalFormatting sqref="F1351">
    <cfRule type="cellIs" dxfId="58" priority="5" stopIfTrue="1" operator="lessThan">
      <formula>0</formula>
    </cfRule>
  </conditionalFormatting>
  <conditionalFormatting sqref="F1352">
    <cfRule type="cellIs" dxfId="57" priority="4" stopIfTrue="1" operator="lessThan">
      <formula>0</formula>
    </cfRule>
  </conditionalFormatting>
  <conditionalFormatting sqref="F1353">
    <cfRule type="cellIs" dxfId="56" priority="3" stopIfTrue="1" operator="lessThan">
      <formula>0</formula>
    </cfRule>
  </conditionalFormatting>
  <conditionalFormatting sqref="F1354">
    <cfRule type="cellIs" dxfId="55" priority="2" stopIfTrue="1" operator="lessThan">
      <formula>0</formula>
    </cfRule>
  </conditionalFormatting>
  <conditionalFormatting sqref="F1355">
    <cfRule type="cellIs" dxfId="54" priority="1" stopIfTrue="1" operator="lessThan">
      <formula>0</formula>
    </cfRule>
  </conditionalFormatting>
  <printOptions horizontalCentered="1"/>
  <pageMargins left="0.47222222222222199" right="0.39305555555555599" top="0.74791666666666701" bottom="0.74791666666666701" header="0.31458333333333299" footer="0.31458333333333299"/>
  <pageSetup paperSize="9" scale="75" orientation="portrait" r:id="rId1"/>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sheetPr codeName="Sheet5"/>
  <dimension ref="A1:B31"/>
  <sheetViews>
    <sheetView showZeros="0" view="pageBreakPreview" workbookViewId="0">
      <selection activeCell="B32" sqref="B32"/>
    </sheetView>
  </sheetViews>
  <sheetFormatPr defaultColWidth="9" defaultRowHeight="13.5"/>
  <cols>
    <col min="1" max="1" width="79" customWidth="1"/>
    <col min="2" max="2" width="36.5" customWidth="1"/>
  </cols>
  <sheetData>
    <row r="1" spans="1:2" ht="45" customHeight="1">
      <c r="A1" s="478" t="s">
        <v>2420</v>
      </c>
      <c r="B1" s="478"/>
    </row>
    <row r="2" spans="1:2" ht="20.100000000000001" customHeight="1">
      <c r="A2" s="363"/>
      <c r="B2" s="364" t="s">
        <v>1</v>
      </c>
    </row>
    <row r="3" spans="1:2" ht="45" customHeight="1">
      <c r="A3" s="365" t="s">
        <v>2421</v>
      </c>
      <c r="B3" s="54" t="s">
        <v>5</v>
      </c>
    </row>
    <row r="4" spans="1:2" ht="30" customHeight="1">
      <c r="A4" s="366" t="s">
        <v>2422</v>
      </c>
      <c r="B4" s="367">
        <v>7909</v>
      </c>
    </row>
    <row r="5" spans="1:2" ht="30" customHeight="1">
      <c r="A5" s="368" t="s">
        <v>2423</v>
      </c>
      <c r="B5" s="369">
        <v>6431</v>
      </c>
    </row>
    <row r="6" spans="1:2" ht="30" customHeight="1">
      <c r="A6" s="368" t="s">
        <v>2424</v>
      </c>
      <c r="B6" s="369">
        <v>879</v>
      </c>
    </row>
    <row r="7" spans="1:2" ht="30" customHeight="1">
      <c r="A7" s="368" t="s">
        <v>2425</v>
      </c>
      <c r="B7" s="369">
        <v>453</v>
      </c>
    </row>
    <row r="8" spans="1:2" ht="30" customHeight="1">
      <c r="A8" s="368" t="s">
        <v>2426</v>
      </c>
      <c r="B8" s="369">
        <v>146</v>
      </c>
    </row>
    <row r="9" spans="1:2" ht="30" customHeight="1">
      <c r="A9" s="366" t="s">
        <v>2427</v>
      </c>
      <c r="B9" s="367">
        <v>752</v>
      </c>
    </row>
    <row r="10" spans="1:2" ht="30" customHeight="1">
      <c r="A10" s="368" t="s">
        <v>2428</v>
      </c>
      <c r="B10" s="369">
        <v>221</v>
      </c>
    </row>
    <row r="11" spans="1:2" ht="30" customHeight="1">
      <c r="A11" s="368" t="s">
        <v>2429</v>
      </c>
      <c r="B11" s="369">
        <v>36</v>
      </c>
    </row>
    <row r="12" spans="1:2" ht="30" customHeight="1">
      <c r="A12" s="368" t="s">
        <v>2430</v>
      </c>
      <c r="B12" s="369">
        <v>15</v>
      </c>
    </row>
    <row r="13" spans="1:2" ht="30" customHeight="1">
      <c r="A13" s="368" t="s">
        <v>2431</v>
      </c>
      <c r="B13" s="369"/>
    </row>
    <row r="14" spans="1:2" ht="30" customHeight="1">
      <c r="A14" s="368" t="s">
        <v>2432</v>
      </c>
      <c r="B14" s="369">
        <v>10</v>
      </c>
    </row>
    <row r="15" spans="1:2" ht="30" customHeight="1">
      <c r="A15" s="368" t="s">
        <v>2433</v>
      </c>
      <c r="B15" s="369">
        <v>103</v>
      </c>
    </row>
    <row r="16" spans="1:2" ht="30" customHeight="1">
      <c r="A16" s="368" t="s">
        <v>2434</v>
      </c>
      <c r="B16" s="369">
        <v>148</v>
      </c>
    </row>
    <row r="17" spans="1:2" ht="30" customHeight="1">
      <c r="A17" s="368" t="s">
        <v>2435</v>
      </c>
      <c r="B17" s="369">
        <v>48</v>
      </c>
    </row>
    <row r="18" spans="1:2" ht="30" customHeight="1">
      <c r="A18" s="368" t="s">
        <v>2436</v>
      </c>
      <c r="B18" s="369">
        <v>58</v>
      </c>
    </row>
    <row r="19" spans="1:2" ht="30" customHeight="1">
      <c r="A19" s="368" t="s">
        <v>2437</v>
      </c>
      <c r="B19" s="369">
        <v>113</v>
      </c>
    </row>
    <row r="20" spans="1:2" ht="30" customHeight="1">
      <c r="A20" s="366" t="s">
        <v>2438</v>
      </c>
      <c r="B20" s="367"/>
    </row>
    <row r="21" spans="1:2" ht="30" customHeight="1">
      <c r="A21" s="368" t="s">
        <v>2439</v>
      </c>
      <c r="B21" s="370"/>
    </row>
    <row r="22" spans="1:2" ht="30" customHeight="1">
      <c r="A22" s="366" t="s">
        <v>2440</v>
      </c>
      <c r="B22" s="367"/>
    </row>
    <row r="23" spans="1:2" ht="30" customHeight="1">
      <c r="A23" s="368" t="s">
        <v>2441</v>
      </c>
      <c r="B23" s="370"/>
    </row>
    <row r="24" spans="1:2" ht="30" customHeight="1">
      <c r="A24" s="368" t="s">
        <v>2442</v>
      </c>
      <c r="B24" s="369"/>
    </row>
    <row r="25" spans="1:2" ht="30" customHeight="1">
      <c r="A25" s="366" t="s">
        <v>2443</v>
      </c>
      <c r="B25" s="367"/>
    </row>
    <row r="26" spans="1:2" ht="30" customHeight="1">
      <c r="A26" s="368" t="s">
        <v>2444</v>
      </c>
      <c r="B26" s="370"/>
    </row>
    <row r="27" spans="1:2" ht="30" customHeight="1">
      <c r="A27" s="366" t="s">
        <v>2445</v>
      </c>
      <c r="B27" s="367">
        <v>55</v>
      </c>
    </row>
    <row r="28" spans="1:2" ht="30" customHeight="1">
      <c r="A28" s="368" t="s">
        <v>2446</v>
      </c>
      <c r="B28" s="369">
        <v>30</v>
      </c>
    </row>
    <row r="29" spans="1:2" ht="30" customHeight="1">
      <c r="A29" s="368" t="s">
        <v>2447</v>
      </c>
      <c r="B29" s="369">
        <v>25</v>
      </c>
    </row>
    <row r="30" spans="1:2" ht="30" customHeight="1">
      <c r="A30" s="368" t="s">
        <v>2448</v>
      </c>
      <c r="B30" s="369"/>
    </row>
    <row r="31" spans="1:2" ht="30" customHeight="1">
      <c r="A31" s="371" t="s">
        <v>2449</v>
      </c>
      <c r="B31" s="367">
        <v>8716</v>
      </c>
    </row>
  </sheetData>
  <autoFilter ref="A3:B31">
    <extLst/>
  </autoFilter>
  <mergeCells count="1">
    <mergeCell ref="A1:B1"/>
  </mergeCells>
  <phoneticPr fontId="94" type="noConversion"/>
  <printOptions horizontalCentered="1"/>
  <pageMargins left="0.47152777777777799" right="0.39305555555555599" top="0.74791666666666701" bottom="0.74791666666666701" header="0.31388888888888899" footer="0.31388888888888899"/>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6">
    <tabColor rgb="FF00B0F0"/>
  </sheetPr>
  <dimension ref="A1:E42"/>
  <sheetViews>
    <sheetView showGridLines="0" showZeros="0" view="pageBreakPreview" workbookViewId="0">
      <selection activeCell="A5" sqref="A5"/>
    </sheetView>
  </sheetViews>
  <sheetFormatPr defaultColWidth="9" defaultRowHeight="13.5"/>
  <cols>
    <col min="1" max="1" width="69.625" style="231" customWidth="1"/>
    <col min="2" max="2" width="45.625" customWidth="1"/>
    <col min="3" max="4" width="16.625" hidden="1" customWidth="1"/>
  </cols>
  <sheetData>
    <row r="1" spans="1:5" s="230" customFormat="1" ht="45" customHeight="1">
      <c r="A1" s="563" t="s">
        <v>3306</v>
      </c>
      <c r="B1" s="479"/>
      <c r="C1" s="479"/>
      <c r="D1" s="479"/>
    </row>
    <row r="2" spans="1:5" ht="20.100000000000001" customHeight="1">
      <c r="A2" s="233"/>
      <c r="B2" s="345" t="s">
        <v>1</v>
      </c>
      <c r="C2" s="353"/>
      <c r="D2" s="353" t="s">
        <v>1</v>
      </c>
    </row>
    <row r="3" spans="1:5" ht="45" customHeight="1">
      <c r="A3" s="139" t="s">
        <v>2450</v>
      </c>
      <c r="B3" s="54" t="s">
        <v>5</v>
      </c>
      <c r="C3" s="354" t="s">
        <v>2451</v>
      </c>
      <c r="D3" s="54" t="s">
        <v>2452</v>
      </c>
      <c r="E3" s="355" t="s">
        <v>7</v>
      </c>
    </row>
    <row r="4" spans="1:5" ht="36" customHeight="1">
      <c r="A4" s="356" t="s">
        <v>2453</v>
      </c>
      <c r="B4" s="480" t="s">
        <v>2454</v>
      </c>
      <c r="C4" s="357">
        <f>SUM(C5:C5)</f>
        <v>0</v>
      </c>
      <c r="D4" s="358">
        <f>SUM(D5:D5)</f>
        <v>0</v>
      </c>
      <c r="E4" s="241" t="str">
        <f>IF(A4&lt;&gt;"",IF(SUM(B4:D4)&lt;&gt;0,"是","否"),"是")</f>
        <v>否</v>
      </c>
    </row>
    <row r="5" spans="1:5" ht="36" customHeight="1">
      <c r="A5" s="359" t="s">
        <v>2455</v>
      </c>
      <c r="B5" s="481"/>
      <c r="C5" s="360"/>
      <c r="D5" s="361"/>
      <c r="E5" s="241" t="str">
        <f>IF(A5&lt;&gt;"",IF(SUM(B5:D5)&lt;&gt;0,"是","否"),"是")</f>
        <v>否</v>
      </c>
    </row>
    <row r="6" spans="1:5" ht="36" customHeight="1">
      <c r="A6" s="356" t="s">
        <v>2456</v>
      </c>
      <c r="B6" s="481"/>
      <c r="C6" s="360">
        <v>64164</v>
      </c>
      <c r="D6" s="361"/>
      <c r="E6" s="241" t="str">
        <f>IF(A6&lt;&gt;"",IF(SUM(B6:D6)&lt;&gt;0,"是","否"),"是")</f>
        <v>是</v>
      </c>
    </row>
    <row r="7" spans="1:5" ht="36" customHeight="1">
      <c r="A7" s="359" t="s">
        <v>2455</v>
      </c>
      <c r="B7" s="481"/>
      <c r="C7" s="360"/>
      <c r="D7" s="361"/>
      <c r="E7" s="241"/>
    </row>
    <row r="8" spans="1:5" ht="36" customHeight="1">
      <c r="A8" s="356" t="s">
        <v>2457</v>
      </c>
      <c r="B8" s="481"/>
      <c r="C8" s="360">
        <v>2293</v>
      </c>
      <c r="D8" s="361"/>
      <c r="E8" s="241" t="str">
        <f>IF(A8&lt;&gt;"",IF(SUM(B8:D8)&lt;&gt;0,"是","否"),"是")</f>
        <v>是</v>
      </c>
    </row>
    <row r="9" spans="1:5" ht="36" customHeight="1">
      <c r="A9" s="359" t="s">
        <v>2455</v>
      </c>
      <c r="B9" s="481"/>
      <c r="C9" s="360"/>
      <c r="D9" s="361"/>
      <c r="E9" s="241"/>
    </row>
    <row r="10" spans="1:5" ht="36" customHeight="1">
      <c r="A10" s="356" t="s">
        <v>2458</v>
      </c>
      <c r="B10" s="481"/>
      <c r="C10" s="360">
        <v>9600</v>
      </c>
      <c r="D10" s="361"/>
      <c r="E10" s="241" t="str">
        <f>IF(A10&lt;&gt;"",IF(SUM(B10:D10)&lt;&gt;0,"是","否"),"是")</f>
        <v>是</v>
      </c>
    </row>
    <row r="11" spans="1:5" ht="36" customHeight="1">
      <c r="A11" s="359" t="s">
        <v>2455</v>
      </c>
      <c r="B11" s="481"/>
      <c r="C11" s="360"/>
      <c r="D11" s="361"/>
      <c r="E11" s="241"/>
    </row>
    <row r="12" spans="1:5" ht="36" customHeight="1">
      <c r="A12" s="356" t="s">
        <v>2459</v>
      </c>
      <c r="B12" s="481"/>
      <c r="C12" s="360">
        <v>280</v>
      </c>
      <c r="D12" s="361"/>
      <c r="E12" s="241" t="str">
        <f>IF(A12&lt;&gt;"",IF(SUM(B12:D12)&lt;&gt;0,"是","否"),"是")</f>
        <v>是</v>
      </c>
    </row>
    <row r="13" spans="1:5" ht="36" customHeight="1">
      <c r="A13" s="359" t="s">
        <v>2455</v>
      </c>
      <c r="B13" s="481"/>
      <c r="C13" s="360"/>
      <c r="D13" s="361"/>
      <c r="E13" s="241"/>
    </row>
    <row r="14" spans="1:5" ht="36" customHeight="1">
      <c r="A14" s="356" t="s">
        <v>2460</v>
      </c>
      <c r="B14" s="481"/>
      <c r="C14" s="360">
        <v>83870</v>
      </c>
      <c r="D14" s="361"/>
      <c r="E14" s="241" t="str">
        <f>IF(A14&lt;&gt;"",IF(SUM(B14:D14)&lt;&gt;0,"是","否"),"是")</f>
        <v>是</v>
      </c>
    </row>
    <row r="15" spans="1:5" ht="36" customHeight="1">
      <c r="A15" s="359" t="s">
        <v>2455</v>
      </c>
      <c r="B15" s="481"/>
      <c r="C15" s="360"/>
      <c r="D15" s="361"/>
      <c r="E15" s="241"/>
    </row>
    <row r="16" spans="1:5" ht="36" customHeight="1">
      <c r="A16" s="356" t="s">
        <v>2461</v>
      </c>
      <c r="B16" s="481"/>
      <c r="C16" s="360">
        <v>413</v>
      </c>
      <c r="D16" s="361"/>
      <c r="E16" s="241" t="str">
        <f>IF(A16&lt;&gt;"",IF(SUM(B16:D16)&lt;&gt;0,"是","否"),"是")</f>
        <v>是</v>
      </c>
    </row>
    <row r="17" spans="1:5" ht="36" customHeight="1">
      <c r="A17" s="359" t="s">
        <v>2455</v>
      </c>
      <c r="B17" s="481"/>
      <c r="C17" s="360"/>
      <c r="D17" s="361"/>
      <c r="E17" s="241"/>
    </row>
    <row r="18" spans="1:5" ht="36" customHeight="1">
      <c r="A18" s="356" t="s">
        <v>2462</v>
      </c>
      <c r="B18" s="481"/>
      <c r="C18" s="360">
        <v>60</v>
      </c>
      <c r="D18" s="361"/>
      <c r="E18" s="241" t="str">
        <f>IF(A18&lt;&gt;"",IF(SUM(B18:D18)&lt;&gt;0,"是","否"),"是")</f>
        <v>是</v>
      </c>
    </row>
    <row r="19" spans="1:5" ht="36" customHeight="1">
      <c r="A19" s="359" t="s">
        <v>2455</v>
      </c>
      <c r="B19" s="481"/>
      <c r="C19" s="360"/>
      <c r="D19" s="361"/>
      <c r="E19" s="241"/>
    </row>
    <row r="20" spans="1:5" ht="36" customHeight="1">
      <c r="A20" s="356" t="s">
        <v>2463</v>
      </c>
      <c r="B20" s="481"/>
      <c r="C20" s="360">
        <v>4418</v>
      </c>
      <c r="D20" s="361"/>
      <c r="E20" s="241" t="str">
        <f>IF(A20&lt;&gt;"",IF(SUM(B20:D20)&lt;&gt;0,"是","否"),"是")</f>
        <v>是</v>
      </c>
    </row>
    <row r="21" spans="1:5" ht="36" customHeight="1">
      <c r="A21" s="359" t="s">
        <v>2455</v>
      </c>
      <c r="B21" s="481"/>
      <c r="C21" s="357"/>
      <c r="D21" s="358"/>
      <c r="E21" s="241"/>
    </row>
    <row r="22" spans="1:5" ht="36" customHeight="1">
      <c r="A22" s="356" t="s">
        <v>2464</v>
      </c>
      <c r="B22" s="481"/>
      <c r="C22" s="360"/>
      <c r="D22" s="361"/>
      <c r="E22" s="241" t="str">
        <f>IF(A22&lt;&gt;"",IF(SUM(B22:D22)&lt;&gt;0,"是","否"),"是")</f>
        <v>否</v>
      </c>
    </row>
    <row r="23" spans="1:5" ht="36" customHeight="1">
      <c r="A23" s="359" t="s">
        <v>2455</v>
      </c>
      <c r="B23" s="481"/>
      <c r="C23" s="360"/>
      <c r="D23" s="361"/>
      <c r="E23" s="241"/>
    </row>
    <row r="24" spans="1:5" ht="36" customHeight="1">
      <c r="A24" s="356" t="s">
        <v>2465</v>
      </c>
      <c r="B24" s="481"/>
      <c r="C24" s="360"/>
      <c r="D24" s="361"/>
      <c r="E24" s="241" t="str">
        <f>IF(A24&lt;&gt;"",IF(SUM(B24:D24)&lt;&gt;0,"是","否"),"是")</f>
        <v>否</v>
      </c>
    </row>
    <row r="25" spans="1:5" ht="36" customHeight="1">
      <c r="A25" s="359" t="s">
        <v>2455</v>
      </c>
      <c r="B25" s="481"/>
      <c r="C25" s="360"/>
      <c r="D25" s="361"/>
      <c r="E25" s="241"/>
    </row>
    <row r="26" spans="1:5" ht="36" customHeight="1">
      <c r="A26" s="356" t="s">
        <v>2466</v>
      </c>
      <c r="B26" s="481"/>
      <c r="C26" s="360"/>
      <c r="D26" s="361">
        <v>5000</v>
      </c>
      <c r="E26" s="241" t="str">
        <f>IF(A26&lt;&gt;"",IF(SUM(B26:D26)&lt;&gt;0,"是","否"),"是")</f>
        <v>是</v>
      </c>
    </row>
    <row r="27" spans="1:5" ht="36" customHeight="1">
      <c r="A27" s="359" t="s">
        <v>2455</v>
      </c>
      <c r="B27" s="481"/>
      <c r="C27" s="360"/>
      <c r="D27" s="361"/>
      <c r="E27" s="241"/>
    </row>
    <row r="28" spans="1:5" ht="36" customHeight="1">
      <c r="A28" s="356" t="s">
        <v>2467</v>
      </c>
      <c r="B28" s="481"/>
      <c r="C28" s="360">
        <v>3800</v>
      </c>
      <c r="D28" s="361"/>
      <c r="E28" s="241" t="str">
        <f>IF(A28&lt;&gt;"",IF(SUM(B28:D28)&lt;&gt;0,"是","否"),"是")</f>
        <v>是</v>
      </c>
    </row>
    <row r="29" spans="1:5" ht="36" customHeight="1">
      <c r="A29" s="359" t="s">
        <v>2455</v>
      </c>
      <c r="B29" s="481"/>
      <c r="C29" s="360"/>
      <c r="D29" s="361"/>
      <c r="E29" s="241"/>
    </row>
    <row r="30" spans="1:5" ht="36" customHeight="1">
      <c r="A30" s="356" t="s">
        <v>2468</v>
      </c>
      <c r="B30" s="481"/>
      <c r="C30" s="360">
        <v>1257</v>
      </c>
      <c r="D30" s="361"/>
      <c r="E30" s="241" t="str">
        <f>IF(A30&lt;&gt;"",IF(SUM(B30:D30)&lt;&gt;0,"是","否"),"是")</f>
        <v>是</v>
      </c>
    </row>
    <row r="31" spans="1:5" ht="36" customHeight="1">
      <c r="A31" s="359" t="s">
        <v>2455</v>
      </c>
      <c r="B31" s="481"/>
      <c r="C31" s="360"/>
      <c r="D31" s="361"/>
      <c r="E31" s="241"/>
    </row>
    <row r="32" spans="1:5" ht="36" customHeight="1">
      <c r="A32" s="356" t="s">
        <v>2469</v>
      </c>
      <c r="B32" s="481"/>
      <c r="C32" s="360">
        <v>2163</v>
      </c>
      <c r="D32" s="361"/>
      <c r="E32" s="241" t="str">
        <f>IF(A32&lt;&gt;"",IF(SUM(B32:D32)&lt;&gt;0,"是","否"),"是")</f>
        <v>是</v>
      </c>
    </row>
    <row r="33" spans="1:5" ht="36" customHeight="1">
      <c r="A33" s="359" t="s">
        <v>2455</v>
      </c>
      <c r="B33" s="481"/>
      <c r="C33" s="360"/>
      <c r="D33" s="361"/>
      <c r="E33" s="241"/>
    </row>
    <row r="34" spans="1:5" ht="36" customHeight="1">
      <c r="A34" s="356" t="s">
        <v>2470</v>
      </c>
      <c r="B34" s="481"/>
      <c r="E34" s="241" t="str">
        <f>IF(A34&lt;&gt;"",IF(SUM(B34:D34)&lt;&gt;0,"是","否"),"是")</f>
        <v>否</v>
      </c>
    </row>
    <row r="35" spans="1:5" ht="36" customHeight="1">
      <c r="A35" s="359" t="s">
        <v>2455</v>
      </c>
      <c r="B35" s="481"/>
      <c r="E35" s="241"/>
    </row>
    <row r="36" spans="1:5" ht="36" customHeight="1">
      <c r="A36" s="356" t="s">
        <v>2471</v>
      </c>
      <c r="B36" s="481"/>
      <c r="E36" s="241" t="str">
        <f>IF(A36&lt;&gt;"",IF(SUM(B36:D36)&lt;&gt;0,"是","否"),"是")</f>
        <v>否</v>
      </c>
    </row>
    <row r="37" spans="1:5" ht="36" customHeight="1">
      <c r="A37" s="359" t="s">
        <v>2455</v>
      </c>
      <c r="B37" s="481"/>
      <c r="E37" s="241"/>
    </row>
    <row r="38" spans="1:5" ht="36" customHeight="1">
      <c r="A38" s="356" t="s">
        <v>2472</v>
      </c>
      <c r="B38" s="481"/>
      <c r="E38" s="241" t="str">
        <f>IF(A38&lt;&gt;"",IF(SUM(B38:D38)&lt;&gt;0,"是","否"),"是")</f>
        <v>否</v>
      </c>
    </row>
    <row r="39" spans="1:5" ht="36" customHeight="1">
      <c r="A39" s="359" t="s">
        <v>2455</v>
      </c>
      <c r="B39" s="481"/>
      <c r="E39" s="241"/>
    </row>
    <row r="40" spans="1:5" ht="36" customHeight="1">
      <c r="A40" s="356" t="s">
        <v>2473</v>
      </c>
      <c r="B40" s="481"/>
      <c r="E40" s="241" t="str">
        <f>IF(A40&lt;&gt;"",IF(SUM(B40:D40)&lt;&gt;0,"是","否"),"是")</f>
        <v>否</v>
      </c>
    </row>
    <row r="41" spans="1:5" ht="36" customHeight="1">
      <c r="A41" s="359" t="s">
        <v>2455</v>
      </c>
      <c r="B41" s="481"/>
      <c r="E41" s="241"/>
    </row>
    <row r="42" spans="1:5" ht="36" customHeight="1">
      <c r="A42" s="362" t="s">
        <v>2474</v>
      </c>
      <c r="B42" s="482"/>
      <c r="E42" s="241" t="str">
        <f>IF(A42&lt;&gt;"",IF(SUM(B42:D42)&lt;&gt;0,"是","否"),"是")</f>
        <v>否</v>
      </c>
    </row>
  </sheetData>
  <autoFilter ref="A3:E42">
    <extLst/>
  </autoFilter>
  <mergeCells count="2">
    <mergeCell ref="A1:D1"/>
    <mergeCell ref="B4:B42"/>
  </mergeCells>
  <phoneticPr fontId="94" type="noConversion"/>
  <conditionalFormatting sqref="E4">
    <cfRule type="cellIs" dxfId="53" priority="2" stopIfTrue="1" operator="lessThan">
      <formula>0</formula>
    </cfRule>
  </conditionalFormatting>
  <conditionalFormatting sqref="E5:E42">
    <cfRule type="cellIs" dxfId="52" priority="1" stopIfTrue="1" operator="lessThan">
      <formula>0</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sheetPr codeName="Sheet7">
    <tabColor rgb="FF00B0F0"/>
  </sheetPr>
  <dimension ref="A1:F25"/>
  <sheetViews>
    <sheetView showGridLines="0" showZeros="0" view="pageBreakPreview" zoomScaleNormal="85" workbookViewId="0">
      <selection activeCell="I3" sqref="I3"/>
    </sheetView>
  </sheetViews>
  <sheetFormatPr defaultColWidth="9" defaultRowHeight="14.25"/>
  <cols>
    <col min="1" max="1" width="43.625" style="132" customWidth="1"/>
    <col min="2" max="2" width="20.625" style="134" customWidth="1"/>
    <col min="3" max="3" width="20.625" style="132" customWidth="1"/>
    <col min="4" max="4" width="20" style="298" customWidth="1"/>
    <col min="5" max="5" width="12.625" style="132"/>
    <col min="6" max="16377" width="9" style="132"/>
    <col min="16378" max="16379" width="35.625" style="132"/>
    <col min="16380" max="16384" width="9" style="132"/>
  </cols>
  <sheetData>
    <row r="1" spans="1:6" ht="45" customHeight="1">
      <c r="A1" s="564" t="s">
        <v>3307</v>
      </c>
      <c r="B1" s="483"/>
      <c r="C1" s="483"/>
      <c r="D1" s="483"/>
    </row>
    <row r="2" spans="1:6" ht="20.100000000000001" customHeight="1">
      <c r="A2" s="136"/>
      <c r="B2" s="136"/>
      <c r="C2" s="344"/>
      <c r="D2" s="345" t="s">
        <v>1</v>
      </c>
    </row>
    <row r="3" spans="1:6" s="133" customFormat="1" ht="45" customHeight="1">
      <c r="A3" s="138" t="s">
        <v>2475</v>
      </c>
      <c r="B3" s="138" t="s">
        <v>2474</v>
      </c>
      <c r="C3" s="346" t="s">
        <v>2476</v>
      </c>
      <c r="D3" s="346" t="s">
        <v>2477</v>
      </c>
    </row>
    <row r="4" spans="1:6" ht="36" customHeight="1">
      <c r="A4" s="347" t="s">
        <v>2478</v>
      </c>
      <c r="B4" s="484" t="s">
        <v>2479</v>
      </c>
      <c r="C4" s="485"/>
      <c r="D4" s="486"/>
    </row>
    <row r="5" spans="1:6" ht="36" customHeight="1">
      <c r="A5" s="348"/>
      <c r="B5" s="487"/>
      <c r="C5" s="488"/>
      <c r="D5" s="489"/>
      <c r="F5" s="132" t="s">
        <v>2480</v>
      </c>
    </row>
    <row r="6" spans="1:6" ht="36" customHeight="1">
      <c r="A6" s="348"/>
      <c r="B6" s="487"/>
      <c r="C6" s="488"/>
      <c r="D6" s="489"/>
    </row>
    <row r="7" spans="1:6" ht="36" customHeight="1">
      <c r="A7" s="348"/>
      <c r="B7" s="487"/>
      <c r="C7" s="488"/>
      <c r="D7" s="489"/>
    </row>
    <row r="8" spans="1:6" ht="36" customHeight="1">
      <c r="A8" s="348"/>
      <c r="B8" s="487"/>
      <c r="C8" s="488"/>
      <c r="D8" s="489"/>
    </row>
    <row r="9" spans="1:6" ht="36" customHeight="1">
      <c r="A9" s="348"/>
      <c r="B9" s="487"/>
      <c r="C9" s="488"/>
      <c r="D9" s="489"/>
    </row>
    <row r="10" spans="1:6" ht="36" customHeight="1">
      <c r="A10" s="348"/>
      <c r="B10" s="487"/>
      <c r="C10" s="488"/>
      <c r="D10" s="489"/>
    </row>
    <row r="11" spans="1:6" ht="36" customHeight="1">
      <c r="A11" s="348"/>
      <c r="B11" s="487"/>
      <c r="C11" s="488"/>
      <c r="D11" s="489"/>
    </row>
    <row r="12" spans="1:6" ht="36" customHeight="1">
      <c r="A12" s="348"/>
      <c r="B12" s="487"/>
      <c r="C12" s="488"/>
      <c r="D12" s="489"/>
    </row>
    <row r="13" spans="1:6" ht="36" customHeight="1">
      <c r="A13" s="348"/>
      <c r="B13" s="487"/>
      <c r="C13" s="488"/>
      <c r="D13" s="489"/>
    </row>
    <row r="14" spans="1:6" ht="36" customHeight="1">
      <c r="A14" s="348"/>
      <c r="B14" s="487"/>
      <c r="C14" s="488"/>
      <c r="D14" s="489"/>
    </row>
    <row r="15" spans="1:6" ht="36" customHeight="1">
      <c r="A15" s="348"/>
      <c r="B15" s="487"/>
      <c r="C15" s="488"/>
      <c r="D15" s="489"/>
    </row>
    <row r="16" spans="1:6" ht="36" customHeight="1">
      <c r="A16" s="348"/>
      <c r="B16" s="487"/>
      <c r="C16" s="488"/>
      <c r="D16" s="489"/>
    </row>
    <row r="17" spans="1:4" ht="36" customHeight="1">
      <c r="A17" s="348"/>
      <c r="B17" s="487"/>
      <c r="C17" s="488"/>
      <c r="D17" s="489"/>
    </row>
    <row r="18" spans="1:4" ht="36" customHeight="1">
      <c r="A18" s="348"/>
      <c r="B18" s="487"/>
      <c r="C18" s="488"/>
      <c r="D18" s="489"/>
    </row>
    <row r="19" spans="1:4" ht="36" customHeight="1">
      <c r="A19" s="348"/>
      <c r="B19" s="487"/>
      <c r="C19" s="488"/>
      <c r="D19" s="489"/>
    </row>
    <row r="20" spans="1:4" ht="36" customHeight="1">
      <c r="A20" s="348"/>
      <c r="B20" s="487"/>
      <c r="C20" s="488"/>
      <c r="D20" s="489"/>
    </row>
    <row r="21" spans="1:4" ht="36" customHeight="1">
      <c r="A21" s="347" t="s">
        <v>2481</v>
      </c>
      <c r="B21" s="490"/>
      <c r="C21" s="491"/>
      <c r="D21" s="492"/>
    </row>
    <row r="22" spans="1:4">
      <c r="B22" s="349"/>
      <c r="C22" s="350"/>
      <c r="D22" s="351"/>
    </row>
    <row r="23" spans="1:4">
      <c r="C23" s="352"/>
    </row>
    <row r="24" spans="1:4">
      <c r="C24" s="352"/>
    </row>
    <row r="25" spans="1:4">
      <c r="C25" s="352"/>
    </row>
  </sheetData>
  <mergeCells count="2">
    <mergeCell ref="A1:D1"/>
    <mergeCell ref="B4:D21"/>
  </mergeCells>
  <phoneticPr fontId="94" type="noConversion"/>
  <conditionalFormatting sqref="D1">
    <cfRule type="cellIs" dxfId="51" priority="3" stopIfTrue="1" operator="greaterThanOrEqual">
      <formula>10</formula>
    </cfRule>
    <cfRule type="cellIs" dxfId="50" priority="4" stopIfTrue="1" operator="lessThanOrEqual">
      <formula>-1</formula>
    </cfRule>
  </conditionalFormatting>
  <conditionalFormatting sqref="B3:C3">
    <cfRule type="cellIs" dxfId="49" priority="2" stopIfTrue="1" operator="lessThanOrEqual">
      <formula>-1</formula>
    </cfRule>
  </conditionalFormatting>
  <conditionalFormatting sqref="B4">
    <cfRule type="cellIs" dxfId="48"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sheetPr codeName="Sheet8">
    <pageSetUpPr fitToPage="1"/>
  </sheetPr>
  <dimension ref="A1:IN11"/>
  <sheetViews>
    <sheetView workbookViewId="0">
      <selection activeCell="A11" sqref="A11:E11"/>
    </sheetView>
  </sheetViews>
  <sheetFormatPr defaultColWidth="9" defaultRowHeight="13.5"/>
  <cols>
    <col min="1" max="1" width="37.75" style="335" customWidth="1"/>
    <col min="2" max="2" width="22" style="335" customWidth="1"/>
    <col min="3" max="4" width="23.875" style="335" customWidth="1"/>
    <col min="5" max="5" width="24.5" style="335" customWidth="1"/>
    <col min="6" max="248" width="9" style="335"/>
    <col min="249" max="16384" width="9" style="1"/>
  </cols>
  <sheetData>
    <row r="1" spans="1:5" s="335" customFormat="1" ht="40.5" customHeight="1">
      <c r="A1" s="493" t="s">
        <v>2482</v>
      </c>
      <c r="B1" s="493"/>
      <c r="C1" s="493"/>
      <c r="D1" s="493"/>
      <c r="E1" s="493"/>
    </row>
    <row r="2" spans="1:5" s="335" customFormat="1" ht="17.100000000000001" customHeight="1">
      <c r="A2" s="336"/>
      <c r="B2" s="336"/>
      <c r="C2" s="336"/>
      <c r="D2" s="337"/>
      <c r="E2" s="338" t="s">
        <v>1</v>
      </c>
    </row>
    <row r="3" spans="1:5" s="1" customFormat="1" ht="24.95" customHeight="1">
      <c r="A3" s="497" t="s">
        <v>3</v>
      </c>
      <c r="B3" s="497" t="s">
        <v>128</v>
      </c>
      <c r="C3" s="497" t="s">
        <v>5</v>
      </c>
      <c r="D3" s="494" t="s">
        <v>2483</v>
      </c>
      <c r="E3" s="495"/>
    </row>
    <row r="4" spans="1:5" s="1" customFormat="1" ht="24.95" customHeight="1">
      <c r="A4" s="498"/>
      <c r="B4" s="498"/>
      <c r="C4" s="498"/>
      <c r="D4" s="138" t="s">
        <v>2484</v>
      </c>
      <c r="E4" s="138" t="s">
        <v>2485</v>
      </c>
    </row>
    <row r="5" spans="1:5" s="335" customFormat="1" ht="35.1" customHeight="1">
      <c r="A5" s="339" t="s">
        <v>2474</v>
      </c>
      <c r="B5" s="340">
        <v>393.8</v>
      </c>
      <c r="C5" s="341">
        <v>387</v>
      </c>
      <c r="D5" s="341">
        <v>-6.8</v>
      </c>
      <c r="E5" s="342">
        <v>-0.02</v>
      </c>
    </row>
    <row r="6" spans="1:5" s="335" customFormat="1" ht="35.1" customHeight="1">
      <c r="A6" s="124" t="s">
        <v>2486</v>
      </c>
      <c r="B6" s="341">
        <v>150</v>
      </c>
      <c r="C6" s="341">
        <v>148</v>
      </c>
      <c r="D6" s="341">
        <v>-2</v>
      </c>
      <c r="E6" s="342">
        <v>-0.01</v>
      </c>
    </row>
    <row r="7" spans="1:5" s="335" customFormat="1" ht="35.1" customHeight="1">
      <c r="A7" s="124" t="s">
        <v>2487</v>
      </c>
      <c r="B7" s="341">
        <v>123.5</v>
      </c>
      <c r="C7" s="341">
        <v>113</v>
      </c>
      <c r="D7" s="341">
        <v>-10.5</v>
      </c>
      <c r="E7" s="343">
        <v>-8.5000000000000006E-2</v>
      </c>
    </row>
    <row r="8" spans="1:5" s="335" customFormat="1" ht="35.1" customHeight="1">
      <c r="A8" s="124" t="s">
        <v>2488</v>
      </c>
      <c r="B8" s="341">
        <v>120.3</v>
      </c>
      <c r="C8" s="341">
        <v>126</v>
      </c>
      <c r="D8" s="341">
        <v>5.7</v>
      </c>
      <c r="E8" s="343">
        <v>4.7E-2</v>
      </c>
    </row>
    <row r="9" spans="1:5" s="335" customFormat="1" ht="35.1" customHeight="1">
      <c r="A9" s="127" t="s">
        <v>2489</v>
      </c>
      <c r="B9" s="341">
        <v>76.8</v>
      </c>
      <c r="C9" s="341">
        <v>78</v>
      </c>
      <c r="D9" s="341">
        <v>1.2</v>
      </c>
      <c r="E9" s="343">
        <v>1.4999999999999999E-2</v>
      </c>
    </row>
    <row r="10" spans="1:5" s="335" customFormat="1" ht="35.1" customHeight="1">
      <c r="A10" s="127" t="s">
        <v>2490</v>
      </c>
      <c r="B10" s="341">
        <v>43.5</v>
      </c>
      <c r="C10" s="341">
        <v>48</v>
      </c>
      <c r="D10" s="341">
        <v>4.5</v>
      </c>
      <c r="E10" s="343">
        <v>0.1</v>
      </c>
    </row>
    <row r="11" spans="1:5" s="335" customFormat="1" ht="129.94999999999999" customHeight="1">
      <c r="A11" s="496" t="s">
        <v>3303</v>
      </c>
      <c r="B11" s="496"/>
      <c r="C11" s="496"/>
      <c r="D11" s="496"/>
      <c r="E11" s="496"/>
    </row>
  </sheetData>
  <mergeCells count="6">
    <mergeCell ref="A1:E1"/>
    <mergeCell ref="D3:E3"/>
    <mergeCell ref="A11:E11"/>
    <mergeCell ref="A3:A4"/>
    <mergeCell ref="B3:B4"/>
    <mergeCell ref="C3:C4"/>
  </mergeCells>
  <phoneticPr fontId="94" type="noConversion"/>
  <printOptions horizontalCentered="1"/>
  <pageMargins left="0.70902777777777803" right="0.70902777777777803" top="0.75" bottom="0.75" header="0.30902777777777801" footer="0.30902777777777801"/>
  <pageSetup paperSize="9" fitToHeight="200" orientation="landscape" r:id="rId1"/>
</worksheet>
</file>

<file path=xl/worksheets/sheet9.xml><?xml version="1.0" encoding="utf-8"?>
<worksheet xmlns="http://schemas.openxmlformats.org/spreadsheetml/2006/main" xmlns:r="http://schemas.openxmlformats.org/officeDocument/2006/relationships">
  <sheetPr codeName="Sheet9" filterMode="1">
    <tabColor rgb="FF00B0F0"/>
  </sheetPr>
  <dimension ref="A1:F50"/>
  <sheetViews>
    <sheetView showGridLines="0" showZeros="0" view="pageBreakPreview" zoomScaleNormal="115" workbookViewId="0">
      <selection activeCell="C30" sqref="C30:E37"/>
    </sheetView>
  </sheetViews>
  <sheetFormatPr defaultColWidth="9" defaultRowHeight="14.25"/>
  <cols>
    <col min="1" max="1" width="20.625" style="132" customWidth="1"/>
    <col min="2" max="2" width="50.75" style="132" customWidth="1"/>
    <col min="3" max="4" width="20.625" style="132" customWidth="1"/>
    <col min="5" max="5" width="20.625" style="298" customWidth="1"/>
    <col min="6" max="6" width="3.75" style="132" customWidth="1"/>
    <col min="7" max="16357" width="9" style="132"/>
    <col min="16358" max="16358" width="45.625" style="132"/>
    <col min="16359" max="16384" width="9" style="132"/>
  </cols>
  <sheetData>
    <row r="1" spans="1:6" ht="45" customHeight="1">
      <c r="A1" s="134"/>
      <c r="B1" s="476" t="s">
        <v>2491</v>
      </c>
      <c r="C1" s="476"/>
      <c r="D1" s="476"/>
      <c r="E1" s="476"/>
      <c r="F1" s="134"/>
    </row>
    <row r="2" spans="1:6" s="296" customFormat="1" ht="20.100000000000001" customHeight="1">
      <c r="A2" s="300"/>
      <c r="B2" s="301"/>
      <c r="C2" s="302"/>
      <c r="D2" s="301"/>
      <c r="E2" s="303" t="s">
        <v>1</v>
      </c>
      <c r="F2" s="300"/>
    </row>
    <row r="3" spans="1:6" s="297" customFormat="1" ht="45" customHeight="1">
      <c r="A3" s="304" t="s">
        <v>2</v>
      </c>
      <c r="B3" s="305" t="s">
        <v>3</v>
      </c>
      <c r="C3" s="236" t="s">
        <v>4</v>
      </c>
      <c r="D3" s="236" t="s">
        <v>5</v>
      </c>
      <c r="E3" s="236" t="s">
        <v>6</v>
      </c>
      <c r="F3" s="306" t="s">
        <v>7</v>
      </c>
    </row>
    <row r="4" spans="1:6" s="297" customFormat="1" ht="36" customHeight="1">
      <c r="A4" s="268" t="s">
        <v>2492</v>
      </c>
      <c r="B4" s="263" t="s">
        <v>2493</v>
      </c>
      <c r="C4" s="273"/>
      <c r="D4" s="273"/>
      <c r="E4" s="274"/>
      <c r="F4" s="307" t="str">
        <f t="shared" ref="F4:F37" si="0">IF(LEN(A4)=7,"是",IF(B4&lt;&gt;"",IF(SUM(C4:D4)&lt;&gt;0,"是","否"),"是"))</f>
        <v>是</v>
      </c>
    </row>
    <row r="5" spans="1:6" ht="36" customHeight="1">
      <c r="A5" s="268" t="s">
        <v>2494</v>
      </c>
      <c r="B5" s="263" t="s">
        <v>2495</v>
      </c>
      <c r="C5" s="273"/>
      <c r="D5" s="273"/>
      <c r="E5" s="275"/>
      <c r="F5" s="307" t="str">
        <f t="shared" si="0"/>
        <v>是</v>
      </c>
    </row>
    <row r="6" spans="1:6" ht="36" customHeight="1">
      <c r="A6" s="268" t="s">
        <v>2496</v>
      </c>
      <c r="B6" s="263" t="s">
        <v>2497</v>
      </c>
      <c r="C6" s="273"/>
      <c r="D6" s="273"/>
      <c r="E6" s="275"/>
      <c r="F6" s="307" t="str">
        <f t="shared" si="0"/>
        <v>是</v>
      </c>
    </row>
    <row r="7" spans="1:6" ht="36" customHeight="1">
      <c r="A7" s="268" t="s">
        <v>2498</v>
      </c>
      <c r="B7" s="263" t="s">
        <v>2499</v>
      </c>
      <c r="C7" s="273"/>
      <c r="D7" s="273"/>
      <c r="E7" s="275"/>
      <c r="F7" s="307" t="str">
        <f t="shared" si="0"/>
        <v>是</v>
      </c>
    </row>
    <row r="8" spans="1:6" ht="36" customHeight="1">
      <c r="A8" s="268" t="s">
        <v>2500</v>
      </c>
      <c r="B8" s="263" t="s">
        <v>2501</v>
      </c>
      <c r="C8" s="273"/>
      <c r="D8" s="273"/>
      <c r="E8" s="275"/>
      <c r="F8" s="307" t="str">
        <f t="shared" si="0"/>
        <v>是</v>
      </c>
    </row>
    <row r="9" spans="1:6" ht="36" customHeight="1">
      <c r="A9" s="268" t="s">
        <v>2502</v>
      </c>
      <c r="B9" s="263" t="s">
        <v>2503</v>
      </c>
      <c r="C9" s="273"/>
      <c r="D9" s="273"/>
      <c r="E9" s="275"/>
      <c r="F9" s="307" t="str">
        <f t="shared" si="0"/>
        <v>是</v>
      </c>
    </row>
    <row r="10" spans="1:6" ht="36" customHeight="1">
      <c r="A10" s="268" t="s">
        <v>2504</v>
      </c>
      <c r="B10" s="263" t="s">
        <v>2505</v>
      </c>
      <c r="C10" s="273">
        <v>377485</v>
      </c>
      <c r="D10" s="273">
        <v>521203</v>
      </c>
      <c r="E10" s="275">
        <v>0.38100000000000001</v>
      </c>
      <c r="F10" s="307" t="str">
        <f t="shared" si="0"/>
        <v>是</v>
      </c>
    </row>
    <row r="11" spans="1:6" ht="36" customHeight="1">
      <c r="A11" s="268" t="s">
        <v>2506</v>
      </c>
      <c r="B11" s="267" t="s">
        <v>2507</v>
      </c>
      <c r="C11" s="269">
        <v>377485</v>
      </c>
      <c r="D11" s="269">
        <v>521203</v>
      </c>
      <c r="E11" s="279">
        <v>0.38100000000000001</v>
      </c>
      <c r="F11" s="307" t="str">
        <f t="shared" si="0"/>
        <v>是</v>
      </c>
    </row>
    <row r="12" spans="1:6" ht="36" customHeight="1">
      <c r="A12" s="268" t="s">
        <v>2508</v>
      </c>
      <c r="B12" s="267" t="s">
        <v>2509</v>
      </c>
      <c r="C12" s="269"/>
      <c r="D12" s="269"/>
      <c r="E12" s="279"/>
      <c r="F12" s="307" t="str">
        <f t="shared" si="0"/>
        <v>否</v>
      </c>
    </row>
    <row r="13" spans="1:6" ht="36" customHeight="1">
      <c r="A13" s="268" t="s">
        <v>2510</v>
      </c>
      <c r="B13" s="267" t="s">
        <v>2511</v>
      </c>
      <c r="C13" s="269"/>
      <c r="D13" s="269"/>
      <c r="E13" s="279"/>
      <c r="F13" s="307" t="str">
        <f t="shared" si="0"/>
        <v>否</v>
      </c>
    </row>
    <row r="14" spans="1:6" ht="36" customHeight="1">
      <c r="A14" s="268" t="s">
        <v>2512</v>
      </c>
      <c r="B14" s="267" t="s">
        <v>2513</v>
      </c>
      <c r="C14" s="269"/>
      <c r="D14" s="269"/>
      <c r="E14" s="279"/>
      <c r="F14" s="307" t="str">
        <f t="shared" si="0"/>
        <v>否</v>
      </c>
    </row>
    <row r="15" spans="1:6" ht="36" customHeight="1">
      <c r="A15" s="268" t="s">
        <v>2514</v>
      </c>
      <c r="B15" s="267" t="s">
        <v>2515</v>
      </c>
      <c r="C15" s="269"/>
      <c r="D15" s="269"/>
      <c r="E15" s="279"/>
      <c r="F15" s="307" t="str">
        <f t="shared" si="0"/>
        <v>否</v>
      </c>
    </row>
    <row r="16" spans="1:6" ht="36" customHeight="1">
      <c r="A16" s="308" t="s">
        <v>2516</v>
      </c>
      <c r="B16" s="309" t="s">
        <v>2517</v>
      </c>
      <c r="C16" s="273"/>
      <c r="D16" s="273"/>
      <c r="E16" s="279"/>
      <c r="F16" s="307" t="str">
        <f t="shared" si="0"/>
        <v>是</v>
      </c>
    </row>
    <row r="17" spans="1:6" ht="36" customHeight="1">
      <c r="A17" s="308" t="s">
        <v>2518</v>
      </c>
      <c r="B17" s="309" t="s">
        <v>2519</v>
      </c>
      <c r="C17" s="273"/>
      <c r="D17" s="273"/>
      <c r="E17" s="279"/>
      <c r="F17" s="307" t="str">
        <f t="shared" si="0"/>
        <v>是</v>
      </c>
    </row>
    <row r="18" spans="1:6" ht="36" customHeight="1">
      <c r="A18" s="308" t="s">
        <v>2520</v>
      </c>
      <c r="B18" s="169" t="s">
        <v>2521</v>
      </c>
      <c r="C18" s="269"/>
      <c r="D18" s="269"/>
      <c r="E18" s="279"/>
      <c r="F18" s="307" t="str">
        <f t="shared" si="0"/>
        <v>否</v>
      </c>
    </row>
    <row r="19" spans="1:6" ht="36" customHeight="1">
      <c r="A19" s="308" t="s">
        <v>2522</v>
      </c>
      <c r="B19" s="169" t="s">
        <v>2523</v>
      </c>
      <c r="C19" s="269"/>
      <c r="D19" s="269"/>
      <c r="E19" s="279"/>
      <c r="F19" s="307" t="str">
        <f t="shared" si="0"/>
        <v>否</v>
      </c>
    </row>
    <row r="20" spans="1:6" ht="36" customHeight="1">
      <c r="A20" s="308" t="s">
        <v>2524</v>
      </c>
      <c r="B20" s="309" t="s">
        <v>2525</v>
      </c>
      <c r="C20" s="273"/>
      <c r="D20" s="273"/>
      <c r="E20" s="279"/>
      <c r="F20" s="307" t="str">
        <f t="shared" si="0"/>
        <v>是</v>
      </c>
    </row>
    <row r="21" spans="1:6" ht="36" customHeight="1">
      <c r="A21" s="308" t="s">
        <v>2526</v>
      </c>
      <c r="B21" s="309" t="s">
        <v>2527</v>
      </c>
      <c r="C21" s="273"/>
      <c r="D21" s="273"/>
      <c r="E21" s="279"/>
      <c r="F21" s="307" t="str">
        <f t="shared" si="0"/>
        <v>是</v>
      </c>
    </row>
    <row r="22" spans="1:6" ht="36" customHeight="1">
      <c r="A22" s="308" t="s">
        <v>2528</v>
      </c>
      <c r="B22" s="309" t="s">
        <v>2529</v>
      </c>
      <c r="C22" s="273"/>
      <c r="D22" s="273"/>
      <c r="E22" s="279"/>
      <c r="F22" s="307" t="str">
        <f t="shared" si="0"/>
        <v>是</v>
      </c>
    </row>
    <row r="23" spans="1:6" ht="36" customHeight="1">
      <c r="A23" s="268" t="s">
        <v>2530</v>
      </c>
      <c r="B23" s="263" t="s">
        <v>2531</v>
      </c>
      <c r="C23" s="273"/>
      <c r="D23" s="273"/>
      <c r="E23" s="279"/>
      <c r="F23" s="307" t="str">
        <f t="shared" si="0"/>
        <v>是</v>
      </c>
    </row>
    <row r="24" spans="1:6" ht="36" customHeight="1">
      <c r="A24" s="268" t="s">
        <v>2532</v>
      </c>
      <c r="B24" s="263" t="s">
        <v>2533</v>
      </c>
      <c r="C24" s="273"/>
      <c r="D24" s="273"/>
      <c r="E24" s="279"/>
      <c r="F24" s="307" t="str">
        <f t="shared" si="0"/>
        <v>是</v>
      </c>
    </row>
    <row r="25" spans="1:6" ht="36" customHeight="1">
      <c r="A25" s="268" t="s">
        <v>2534</v>
      </c>
      <c r="B25" s="263" t="s">
        <v>2535</v>
      </c>
      <c r="C25" s="273"/>
      <c r="D25" s="273"/>
      <c r="E25" s="279"/>
      <c r="F25" s="307" t="str">
        <f t="shared" si="0"/>
        <v>是</v>
      </c>
    </row>
    <row r="26" spans="1:6" ht="36" customHeight="1">
      <c r="A26" s="268" t="s">
        <v>2536</v>
      </c>
      <c r="B26" s="263" t="s">
        <v>2537</v>
      </c>
      <c r="C26" s="273"/>
      <c r="D26" s="273"/>
      <c r="E26" s="279"/>
      <c r="F26" s="307" t="str">
        <f t="shared" si="0"/>
        <v>是</v>
      </c>
    </row>
    <row r="27" spans="1:6" ht="36" customHeight="1">
      <c r="A27" s="268" t="s">
        <v>2538</v>
      </c>
      <c r="B27" s="263" t="s">
        <v>2539</v>
      </c>
      <c r="C27" s="273"/>
      <c r="D27" s="273"/>
      <c r="E27" s="279"/>
      <c r="F27" s="307" t="str">
        <f t="shared" si="0"/>
        <v>否</v>
      </c>
    </row>
    <row r="28" spans="1:6" ht="36" customHeight="1">
      <c r="A28" s="268"/>
      <c r="B28" s="267"/>
      <c r="C28" s="269"/>
      <c r="D28" s="269"/>
      <c r="E28" s="279"/>
      <c r="F28" s="307" t="str">
        <f t="shared" si="0"/>
        <v>是</v>
      </c>
    </row>
    <row r="29" spans="1:6" ht="36" customHeight="1">
      <c r="A29" s="283"/>
      <c r="B29" s="284" t="s">
        <v>2540</v>
      </c>
      <c r="C29" s="273">
        <v>377485</v>
      </c>
      <c r="D29" s="273">
        <v>521203</v>
      </c>
      <c r="E29" s="279">
        <v>0.38100000000000001</v>
      </c>
      <c r="F29" s="307" t="str">
        <f t="shared" si="0"/>
        <v>是</v>
      </c>
    </row>
    <row r="30" spans="1:6" ht="36" customHeight="1">
      <c r="A30" s="310">
        <v>105</v>
      </c>
      <c r="B30" s="311" t="s">
        <v>2541</v>
      </c>
      <c r="C30" s="276">
        <v>174700</v>
      </c>
      <c r="D30" s="280"/>
      <c r="E30" s="279">
        <v>-1</v>
      </c>
      <c r="F30" s="307" t="str">
        <f t="shared" si="0"/>
        <v>是</v>
      </c>
    </row>
    <row r="31" spans="1:6" ht="36" customHeight="1">
      <c r="A31" s="328">
        <v>110</v>
      </c>
      <c r="B31" s="329" t="s">
        <v>60</v>
      </c>
      <c r="C31" s="276">
        <v>204638</v>
      </c>
      <c r="D31" s="276">
        <v>89373</v>
      </c>
      <c r="E31" s="279">
        <v>-0.56299999999999994</v>
      </c>
      <c r="F31" s="307" t="str">
        <f t="shared" si="0"/>
        <v>是</v>
      </c>
    </row>
    <row r="32" spans="1:6" ht="36" customHeight="1">
      <c r="A32" s="328">
        <v>11004</v>
      </c>
      <c r="B32" s="330" t="s">
        <v>2542</v>
      </c>
      <c r="C32" s="276">
        <v>-18000</v>
      </c>
      <c r="D32" s="276">
        <v>-20000</v>
      </c>
      <c r="E32" s="279">
        <v>0.11</v>
      </c>
      <c r="F32" s="307" t="str">
        <f t="shared" si="0"/>
        <v>是</v>
      </c>
    </row>
    <row r="33" spans="1:6" ht="36" customHeight="1">
      <c r="A33" s="331">
        <v>1100402</v>
      </c>
      <c r="B33" s="332" t="s">
        <v>2543</v>
      </c>
      <c r="C33" s="277">
        <v>-8000</v>
      </c>
      <c r="D33" s="278">
        <v>-20000</v>
      </c>
      <c r="E33" s="279">
        <v>2.5</v>
      </c>
      <c r="F33" s="307" t="str">
        <f t="shared" si="0"/>
        <v>是</v>
      </c>
    </row>
    <row r="34" spans="1:6" ht="36" customHeight="1">
      <c r="A34" s="331">
        <v>1100403</v>
      </c>
      <c r="B34" s="333" t="s">
        <v>2544</v>
      </c>
      <c r="C34" s="277">
        <v>-10000</v>
      </c>
      <c r="D34" s="278"/>
      <c r="E34" s="279">
        <v>-1</v>
      </c>
      <c r="F34" s="307" t="str">
        <f t="shared" si="0"/>
        <v>是</v>
      </c>
    </row>
    <row r="35" spans="1:6" ht="36" customHeight="1">
      <c r="A35" s="331">
        <v>11008</v>
      </c>
      <c r="B35" s="332" t="s">
        <v>63</v>
      </c>
      <c r="C35" s="277">
        <v>222638</v>
      </c>
      <c r="D35" s="278">
        <v>109373</v>
      </c>
      <c r="E35" s="279">
        <v>-0.51800000000000002</v>
      </c>
      <c r="F35" s="307" t="str">
        <f t="shared" si="0"/>
        <v>是</v>
      </c>
    </row>
    <row r="36" spans="1:6" ht="36" hidden="1" customHeight="1">
      <c r="A36" s="331">
        <v>11009</v>
      </c>
      <c r="B36" s="332" t="s">
        <v>64</v>
      </c>
      <c r="C36" s="277">
        <v>0</v>
      </c>
      <c r="D36" s="278"/>
      <c r="E36" s="279"/>
      <c r="F36" s="307" t="str">
        <f t="shared" si="0"/>
        <v>否</v>
      </c>
    </row>
    <row r="37" spans="1:6" ht="36" customHeight="1">
      <c r="A37" s="316"/>
      <c r="B37" s="317" t="s">
        <v>67</v>
      </c>
      <c r="C37" s="276">
        <v>756823</v>
      </c>
      <c r="D37" s="280">
        <v>610576</v>
      </c>
      <c r="E37" s="279">
        <v>-0.193</v>
      </c>
      <c r="F37" s="307" t="str">
        <f t="shared" si="0"/>
        <v>是</v>
      </c>
    </row>
    <row r="38" spans="1:6">
      <c r="C38" s="334"/>
      <c r="D38" s="334"/>
    </row>
    <row r="40" spans="1:6">
      <c r="C40" s="334"/>
      <c r="D40" s="334"/>
    </row>
    <row r="42" spans="1:6">
      <c r="C42" s="334"/>
      <c r="D42" s="334"/>
    </row>
    <row r="43" spans="1:6">
      <c r="C43" s="334"/>
      <c r="D43" s="334"/>
    </row>
    <row r="45" spans="1:6">
      <c r="C45" s="334"/>
      <c r="D45" s="334"/>
    </row>
    <row r="46" spans="1:6">
      <c r="C46" s="334"/>
      <c r="D46" s="334"/>
    </row>
    <row r="47" spans="1:6">
      <c r="C47" s="334"/>
      <c r="D47" s="334"/>
    </row>
    <row r="48" spans="1:6">
      <c r="C48" s="334"/>
      <c r="D48" s="334"/>
    </row>
    <row r="50" spans="3:4">
      <c r="C50" s="334"/>
      <c r="D50" s="334"/>
    </row>
  </sheetData>
  <autoFilter ref="A3:F37">
    <filterColumn colId="5">
      <filters>
        <filter val="是"/>
      </filters>
    </filterColumn>
    <extLst/>
  </autoFilter>
  <mergeCells count="1">
    <mergeCell ref="B1:E1"/>
  </mergeCells>
  <phoneticPr fontId="94" type="noConversion"/>
  <conditionalFormatting sqref="B30">
    <cfRule type="expression" dxfId="47" priority="11" stopIfTrue="1">
      <formula>"len($A:$A)=3"</formula>
    </cfRule>
  </conditionalFormatting>
  <conditionalFormatting sqref="B32">
    <cfRule type="expression" dxfId="46" priority="2" stopIfTrue="1">
      <formula>"len($A:$A)=3"</formula>
    </cfRule>
  </conditionalFormatting>
  <conditionalFormatting sqref="B34">
    <cfRule type="expression" dxfId="45" priority="1" stopIfTrue="1">
      <formula>"len($A:$A)=3"</formula>
    </cfRule>
  </conditionalFormatting>
  <conditionalFormatting sqref="C30:C35 D31:D34">
    <cfRule type="expression" dxfId="44" priority="10" stopIfTrue="1">
      <formula>"len($A:$A)=3"</formula>
    </cfRule>
  </conditionalFormatting>
  <conditionalFormatting sqref="D30 D33:D35">
    <cfRule type="expression" dxfId="43" priority="7" stopIfTrue="1">
      <formula>"len($A:$A)=3"</formula>
    </cfRule>
  </conditionalFormatting>
  <conditionalFormatting sqref="B31 B33">
    <cfRule type="expression" dxfId="42" priority="4"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命名范围</vt:lpstr>
      </vt:variant>
      <vt:variant>
        <vt:i4>37</vt:i4>
      </vt:variant>
    </vt:vector>
  </HeadingPairs>
  <TitlesOfParts>
    <vt:vector size="70" baseType="lpstr">
      <vt:lpstr>1-1云南滇中新区本级一般公共预算收入情况表</vt:lpstr>
      <vt:lpstr>1-2云南滇中新区本级一般公共预算支出情况表</vt:lpstr>
      <vt:lpstr>1-3云南滇中新区本级一般公共预算收入情况表</vt:lpstr>
      <vt:lpstr>1-4滇中新区本级一般公共预算支出情况表（公开到项级）</vt:lpstr>
      <vt:lpstr>1-5新区本级一般公共预算基本支出情况表（公开到款级）</vt:lpstr>
      <vt:lpstr>1-6新区本级一般公共预算支出表(对下转移支付项目)</vt:lpstr>
      <vt:lpstr>1-7分地区税收返还和转移支付预算表</vt:lpstr>
      <vt:lpstr>1-8云南滇中新区本级“三公”经费预算财政拨款情况统计表</vt:lpstr>
      <vt:lpstr>2-1云南滇中新区本级政府性基金预算收入情况表</vt:lpstr>
      <vt:lpstr>2-2云南滇中新区本级政府性基金预算支出情况表</vt:lpstr>
      <vt:lpstr>2-3新区本级政府性基金预算收入情况表</vt:lpstr>
      <vt:lpstr>2-4新区本级政府性基金预算支出情况表（公开到项级）</vt:lpstr>
      <vt:lpstr>2-5滇中本级政府性基金支出表(对下转移支付)</vt:lpstr>
      <vt:lpstr>3-1云南滇中新区国有资本经营收入预算情况表</vt:lpstr>
      <vt:lpstr>3-2云南滇中新区本级国有资本经营支出预算情况表</vt:lpstr>
      <vt:lpstr>3-3新区本级国有资本经营收入预算情况表</vt:lpstr>
      <vt:lpstr>3-4滇中新区本级国有资本经营支出预算情况表（公开到项级）</vt:lpstr>
      <vt:lpstr>3-5 云南滇中新区本级国有资本经营预算转移支付表 （分地区）</vt:lpstr>
      <vt:lpstr>3-6 国有资本经营预算转移支付表（分项目）</vt:lpstr>
      <vt:lpstr>4-1云南滇中新区本级社会保险基金收入预算情况表</vt:lpstr>
      <vt:lpstr>4-2云南滇中新区本级社会保险基金支出预算情况表</vt:lpstr>
      <vt:lpstr>4-3本级社会保险基金收入预算情况表</vt:lpstr>
      <vt:lpstr>4-4本级社会保险基金支出预算情况表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vt:lpstr>
      <vt:lpstr>5-6 地方政府债券发行及还本付息情况表</vt:lpstr>
      <vt:lpstr>5-7 2022年滇中新区本级政府专项债务限额和余额情况表</vt:lpstr>
      <vt:lpstr>5-8 2022年年初新增地方政府债券资金安排表</vt:lpstr>
      <vt:lpstr>6-1重大政策和重点项目绩效目标表</vt:lpstr>
      <vt:lpstr>6-2重点工作情况解释说明汇总表</vt:lpstr>
      <vt:lpstr>'1-1云南滇中新区本级一般公共预算收入情况表'!Print_Area</vt:lpstr>
      <vt:lpstr>'1-2云南滇中新区本级一般公共预算支出情况表'!Print_Area</vt:lpstr>
      <vt:lpstr>'1-3云南滇中新区本级一般公共预算收入情况表'!Print_Area</vt:lpstr>
      <vt:lpstr>'1-4滇中新区本级一般公共预算支出情况表（公开到项级）'!Print_Area</vt:lpstr>
      <vt:lpstr>'1-5新区本级一般公共预算基本支出情况表（公开到款级）'!Print_Area</vt:lpstr>
      <vt:lpstr>'1-6新区本级一般公共预算支出表(对下转移支付项目)'!Print_Area</vt:lpstr>
      <vt:lpstr>'1-7分地区税收返还和转移支付预算表'!Print_Area</vt:lpstr>
      <vt:lpstr>'2-1云南滇中新区本级政府性基金预算收入情况表'!Print_Area</vt:lpstr>
      <vt:lpstr>'2-2云南滇中新区本级政府性基金预算支出情况表'!Print_Area</vt:lpstr>
      <vt:lpstr>'2-3新区本级政府性基金预算收入情况表'!Print_Area</vt:lpstr>
      <vt:lpstr>'2-4新区本级政府性基金预算支出情况表（公开到项级）'!Print_Area</vt:lpstr>
      <vt:lpstr>'2-5滇中本级政府性基金支出表(对下转移支付)'!Print_Area</vt:lpstr>
      <vt:lpstr>'3-1云南滇中新区国有资本经营收入预算情况表'!Print_Area</vt:lpstr>
      <vt:lpstr>'3-2云南滇中新区本级国有资本经营支出预算情况表'!Print_Area</vt:lpstr>
      <vt:lpstr>'3-3新区本级国有资本经营收入预算情况表'!Print_Area</vt:lpstr>
      <vt:lpstr>'3-4滇中新区本级国有资本经营支出预算情况表（公开到项级）'!Print_Area</vt:lpstr>
      <vt:lpstr>'4-1云南滇中新区本级社会保险基金收入预算情况表'!Print_Area</vt:lpstr>
      <vt:lpstr>'4-2云南滇中新区本级社会保险基金支出预算情况表'!Print_Area</vt:lpstr>
      <vt:lpstr>'4-3本级社会保险基金收入预算情况表'!Print_Area</vt:lpstr>
      <vt:lpstr>'4-4本级社会保险基金支出预算情况表'!Print_Area</vt:lpstr>
      <vt:lpstr>'1-1云南滇中新区本级一般公共预算收入情况表'!Print_Titles</vt:lpstr>
      <vt:lpstr>'1-2云南滇中新区本级一般公共预算支出情况表'!Print_Titles</vt:lpstr>
      <vt:lpstr>'1-3云南滇中新区本级一般公共预算收入情况表'!Print_Titles</vt:lpstr>
      <vt:lpstr>'1-4滇中新区本级一般公共预算支出情况表（公开到项级）'!Print_Titles</vt:lpstr>
      <vt:lpstr>'1-5新区本级一般公共预算基本支出情况表（公开到款级）'!Print_Titles</vt:lpstr>
      <vt:lpstr>'1-6新区本级一般公共预算支出表(对下转移支付项目)'!Print_Titles</vt:lpstr>
      <vt:lpstr>'1-7分地区税收返还和转移支付预算表'!Print_Titles</vt:lpstr>
      <vt:lpstr>'2-1云南滇中新区本级政府性基金预算收入情况表'!Print_Titles</vt:lpstr>
      <vt:lpstr>'2-2云南滇中新区本级政府性基金预算支出情况表'!Print_Titles</vt:lpstr>
      <vt:lpstr>'2-3新区本级政府性基金预算收入情况表'!Print_Titles</vt:lpstr>
      <vt:lpstr>'2-4新区本级政府性基金预算支出情况表（公开到项级）'!Print_Titles</vt:lpstr>
      <vt:lpstr>'2-5滇中本级政府性基金支出表(对下转移支付)'!Print_Titles</vt:lpstr>
      <vt:lpstr>'3-1云南滇中新区国有资本经营收入预算情况表'!Print_Titles</vt:lpstr>
      <vt:lpstr>'3-2云南滇中新区本级国有资本经营支出预算情况表'!Print_Titles</vt:lpstr>
      <vt:lpstr>'3-3新区本级国有资本经营收入预算情况表'!Print_Titles</vt:lpstr>
      <vt:lpstr>'4-1云南滇中新区本级社会保险基金收入预算情况表'!Print_Titles</vt:lpstr>
      <vt:lpstr>'4-3本级社会保险基金收入预算情况表'!Print_Titles</vt:lpstr>
    </vt:vector>
  </TitlesOfParts>
  <Company>云南省财政厅</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null,null,总收发</cp:lastModifiedBy>
  <cp:lastPrinted>2022-05-30T07:56:07Z</cp:lastPrinted>
  <dcterms:created xsi:type="dcterms:W3CDTF">2006-09-16T00:00:00Z</dcterms:created>
  <dcterms:modified xsi:type="dcterms:W3CDTF">2022-05-30T08:15:39Z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FE0D7B2F17F14B428D1979D391F2CE26</vt:lpwstr>
  </property>
</Properties>
</file>