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4175"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部门政府采购预算表07!#REF!,部门政府采购预算表07!$1:$1</definedName>
    <definedName name="_xlnm.Print_Titles" localSheetId="11">部门政府购买服务预算表08!#REF!,部门政府购买服务预算表08!$1:$1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<sst xmlns="http://schemas.openxmlformats.org/spreadsheetml/2006/main" count="1159" uniqueCount="449">
  <si>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</si>
  <si>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</si>
  <si>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</si>
  <si>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</si>
  <si>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</si>
  <si>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</si>
  <si>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</si>
  <si>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</si>
  <si>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</si>
  <si>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</si>
  <si>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</si>
  <si>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</si>
  <si>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</si>
  <si>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</si>
  <si>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</si>
  <si>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</si>
  <si>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</si>
  <si>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</si>
  <si>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</si>
  <si>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</si>
  <si>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</si>
  <si>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</si>
  <si>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</si>
  <si>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</si>
  <si>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</si>
  <si>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</si>
  <si>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</si>
  <si>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</si>
  <si>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</si>
  <si>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</si>
  <si>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</si>
  <si>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</si>
  <si>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</si>
  <si>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</si>
  <si>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</si>
  <si>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</si>
  <si>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</si>
  <si>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</si>
  <si>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</si>
  <si>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</si>
  <si>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</si>
  <si>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</si>
  <si>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</si>
  <si>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</si>
  <si>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</si>
  <si>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</si>
  <si>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</si>
  <si>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</si>
  <si>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</si>
  <si>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</si>
  <si>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</si>
  <si>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</si>
  <si>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</si>
  <si>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</si>
  <si>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</si>
  <si>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</si>
  <si>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</si>
  <si>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</si>
  <si>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</si>
  <si>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</si>
  <si>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</si>
  <si>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</si>
  <si>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</si>
  <si>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</si>
  <si>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</si>
  <si>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</si>
  <si>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</si>
  <si>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</si>
  <si>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</si>
  <si>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710</t>
  </si>
  <si>
    <t>云南滇中新区财政金融局</t>
  </si>
  <si>
    <t>710001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</si>
  <si>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</si>
  <si>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</si>
  <si>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</si>
  <si>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</si>
  <si>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</si>
  <si>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</si>
  <si>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</si>
  <si>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</si>
  <si>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</si>
  <si>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</si>
  <si>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</si>
  <si>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</si>
  <si>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</si>
  <si>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</si>
  <si>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</si>
  <si>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</si>
  <si>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</si>
  <si>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</si>
  <si>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</si>
  <si>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</si>
  <si>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</si>
  <si>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</si>
  <si>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</si>
  <si>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</si>
  <si>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</si>
  <si>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</si>
  <si>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</si>
  <si>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</si>
  <si>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20106</t>
  </si>
  <si>
    <t>财政事务</t>
  </si>
  <si>
    <t>2010601</t>
  </si>
  <si>
    <t>行政运行</t>
  </si>
  <si>
    <t>2010602</t>
  </si>
  <si>
    <t>一般行政管理事务</t>
  </si>
  <si>
    <t>2010607</t>
  </si>
  <si>
    <t>信息化建设</t>
  </si>
  <si>
    <t>2010608</t>
  </si>
  <si>
    <t>财政委托业务支出</t>
  </si>
  <si>
    <t>20108</t>
  </si>
  <si>
    <t>审计事务</t>
  </si>
  <si>
    <t>2010804</t>
  </si>
  <si>
    <t>审计业务</t>
  </si>
  <si>
    <t>217</t>
  </si>
  <si>
    <t>金融支出</t>
  </si>
  <si>
    <t>21703</t>
  </si>
  <si>
    <t>金融发展支出</t>
  </si>
  <si>
    <t>2170302</t>
  </si>
  <si>
    <t>利息费用补贴支出</t>
  </si>
  <si>
    <t>229</t>
  </si>
  <si>
    <t>22999</t>
  </si>
  <si>
    <t>2299999</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</si>
  <si>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</si>
  <si>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</si>
  <si>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</si>
  <si>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</si>
  <si>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</si>
  <si>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</si>
  <si>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</si>
  <si>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</si>
  <si>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</si>
  <si>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</si>
  <si>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</si>
  <si>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</si>
  <si>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</si>
  <si>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</si>
  <si>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</si>
  <si>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</si>
  <si>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</si>
  <si>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</si>
  <si>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</si>
  <si>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</si>
  <si>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</si>
  <si>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</si>
  <si>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</si>
  <si>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</si>
  <si>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</si>
  <si>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</si>
  <si>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</si>
  <si>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</si>
  <si>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</si>
  <si>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</si>
  <si>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</si>
  <si>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</si>
  <si>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</si>
  <si>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</si>
  <si>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</si>
  <si>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</si>
  <si>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</si>
  <si>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</si>
  <si>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</si>
  <si>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</si>
  <si>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</si>
  <si>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</si>
  <si>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</si>
  <si>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</si>
  <si>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</si>
  <si>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</si>
  <si>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</si>
  <si>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</si>
  <si>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</si>
  <si>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</si>
  <si>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</si>
  <si>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</si>
  <si>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</si>
  <si>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</si>
  <si>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</si>
  <si>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</si>
  <si>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</si>
  <si>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</si>
  <si>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</si>
  <si>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</si>
  <si>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</si>
  <si>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</si>
  <si>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</si>
  <si>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</si>
  <si>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</si>
  <si>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530018210000000000054</t>
  </si>
  <si>
    <t>一般公用经费</t>
  </si>
  <si>
    <t>30201</t>
  </si>
  <si>
    <t>办公费</t>
  </si>
  <si>
    <t>30207</t>
  </si>
  <si>
    <t>邮电费</t>
  </si>
  <si>
    <t>30211</t>
  </si>
  <si>
    <t>差旅费</t>
  </si>
  <si>
    <t>30215</t>
  </si>
  <si>
    <t>会议费</t>
  </si>
  <si>
    <t>30216</t>
  </si>
  <si>
    <t>培训费</t>
  </si>
  <si>
    <t>530018210000000000189</t>
  </si>
  <si>
    <t>30217</t>
  </si>
  <si>
    <t>预算05-1表</t>
  </si>
  <si>
    <t>项目分类</t>
  </si>
  <si>
    <t>项目单位</t>
  </si>
  <si>
    <t>经济科目编码</t>
  </si>
  <si>
    <t>经济科目名称</t>
  </si>
  <si>
    <t>本年拨款</t>
  </si>
  <si>
    <t>其中：本次下达</t>
  </si>
  <si>
    <t>专项业务类</t>
  </si>
  <si>
    <t>530018210000000000027</t>
  </si>
  <si>
    <t>绩效评价业务专项经费</t>
  </si>
  <si>
    <t>30227</t>
  </si>
  <si>
    <t>委托业务费</t>
  </si>
  <si>
    <t>530018210000000000059</t>
  </si>
  <si>
    <t>政府采购业务专项经费</t>
  </si>
  <si>
    <t>530018221100000353638</t>
  </si>
  <si>
    <t>财政信息化建设专项经费</t>
  </si>
  <si>
    <t>530018231100001487579</t>
  </si>
  <si>
    <t>国资监管委托业务经费</t>
  </si>
  <si>
    <t>530018231100001496280</t>
  </si>
  <si>
    <t>云南滇中新区内部控制制度体系建设项目专项经费</t>
  </si>
  <si>
    <t>530018231100001747951</t>
  </si>
  <si>
    <t>法律专项经费</t>
  </si>
  <si>
    <t>530018241100002186593</t>
  </si>
  <si>
    <t>党建业务专项经费</t>
  </si>
  <si>
    <t>530018251100003568451</t>
  </si>
  <si>
    <t>非税电子化收缴平台运维经费</t>
  </si>
  <si>
    <t>530018251100003577779</t>
  </si>
  <si>
    <t>金融服务宣传费用资金</t>
  </si>
  <si>
    <t>530018251100003577780</t>
  </si>
  <si>
    <t>普惠金融服务专项资金</t>
  </si>
  <si>
    <t>31205</t>
  </si>
  <si>
    <t>利息补贴</t>
  </si>
  <si>
    <t>事业发展类</t>
  </si>
  <si>
    <t>530018210000000000026</t>
  </si>
  <si>
    <t>监管企业年报审计服务专项经费</t>
  </si>
  <si>
    <t>预算05-2表</t>
  </si>
  <si>
    <t>项目年度绩效目标</t>
  </si>
  <si>
    <t>一级指标</t>
  </si>
  <si>
    <t>二级指标</t>
  </si>
  <si>
    <t>三级指标</t>
  </si>
  <si>
    <t>指标性质</t>
  </si>
  <si>
    <t>指标值</t>
  </si>
  <si>
    <t>度量单位</t>
  </si>
  <si>
    <t>指标属性</t>
  </si>
  <si>
    <t>指标内容</t>
  </si>
  <si>
    <t>做好2025年惠企贷款贴息政策</t>
  </si>
  <si>
    <t>产出指标</t>
  </si>
  <si>
    <t>时效指标</t>
  </si>
  <si>
    <t>计划完工率</t>
  </si>
  <si>
    <t>&gt;=</t>
  </si>
  <si>
    <t>100</t>
  </si>
  <si>
    <t>%</t>
  </si>
  <si>
    <t>定量指标</t>
  </si>
  <si>
    <t>反映工程按计划完工情况。
计划完工率=实际完成工程项目个数/按计划应完成项目个数。</t>
  </si>
  <si>
    <t>效益指标</t>
  </si>
  <si>
    <t>社会效益</t>
  </si>
  <si>
    <t>综合使用率</t>
  </si>
  <si>
    <t>反映设施建成后的利用、使用的情况。
综合使用率=（投入使用的基础建设工程建设内容/完成建设内容）*100%</t>
  </si>
  <si>
    <t>满意度指标</t>
  </si>
  <si>
    <t>服务对象满意度</t>
  </si>
  <si>
    <t>受益人群满意度</t>
  </si>
  <si>
    <t>调查人群中对设施建设或设施运行的满意度。
受益人群覆盖率=（调查人群中对设施建设或设施运行的人数/问卷调查人数）*100%</t>
  </si>
  <si>
    <t>开展运维服务</t>
  </si>
  <si>
    <t>数量指标</t>
  </si>
  <si>
    <t>运行维护质量</t>
  </si>
  <si>
    <t>次</t>
  </si>
  <si>
    <t>维护数量</t>
  </si>
  <si>
    <t>成本指标</t>
  </si>
  <si>
    <t>经济成本指标</t>
  </si>
  <si>
    <t>=</t>
  </si>
  <si>
    <t>分</t>
  </si>
  <si>
    <t>定性指标</t>
  </si>
  <si>
    <t>预算单位投诉扣2分</t>
  </si>
  <si>
    <t>社会成本指标</t>
  </si>
  <si>
    <t>1.00</t>
  </si>
  <si>
    <t>天</t>
  </si>
  <si>
    <t>停止运行一天扣一分</t>
  </si>
  <si>
    <t>生态环境成本指标</t>
  </si>
  <si>
    <t>未及时维护</t>
  </si>
  <si>
    <t>可持续影响</t>
  </si>
  <si>
    <t>系统使用流畅度</t>
  </si>
  <si>
    <t>&gt;</t>
  </si>
  <si>
    <t>系统运行情况</t>
  </si>
  <si>
    <t>系统使用满意度</t>
  </si>
  <si>
    <t>委托第三方负责代理局机关法律诉讼服务</t>
  </si>
  <si>
    <t>质量指标</t>
  </si>
  <si>
    <t>完成指定法律诉讼案件代理全过程工作</t>
  </si>
  <si>
    <t>个</t>
  </si>
  <si>
    <t>按照局机关要求，完成指定法律诉讼案件代理全过程工作。</t>
  </si>
  <si>
    <t>按时提交相应证据、出庭等工作</t>
  </si>
  <si>
    <t>按照相关规定，根据局机关工作要求，按时完成诉讼过程中的分项工作。</t>
  </si>
  <si>
    <t>保障政府机关依法行政形象</t>
  </si>
  <si>
    <t>依法依规，保障局机关政府形象</t>
  </si>
  <si>
    <t>满足局机关委托代理法律诉讼服务需求</t>
  </si>
  <si>
    <t>按质按量满足局机关委托代理法律诉讼服务全过程需求</t>
  </si>
  <si>
    <t>进一步加强企业财务监管，规范企业年报审计工作，提高财务质量和经营管理水平。</t>
  </si>
  <si>
    <t>审计报告</t>
  </si>
  <si>
    <t>户</t>
  </si>
  <si>
    <t>完成企业年报审计工作，并提供相应报告。</t>
  </si>
  <si>
    <t>进一步加强企业财务监管</t>
  </si>
  <si>
    <t>是否提供管理建议书等相关报告</t>
  </si>
  <si>
    <t>完成范围内企业年报审计工作，并提供相应报告。</t>
  </si>
  <si>
    <t>满意或不满意</t>
  </si>
  <si>
    <t>对提供报告的满意度</t>
  </si>
  <si>
    <t>根据2022年新区发展实际，开展新区财经局预算资金绩效评价工作及新区各部门预算资金绩效再评价工作。</t>
  </si>
  <si>
    <t>抽取项目</t>
  </si>
  <si>
    <t>抽取不少于3个项目实施绩效评价</t>
  </si>
  <si>
    <t>完成评价</t>
  </si>
  <si>
    <t>份</t>
  </si>
  <si>
    <t>结合项目实际，完成绩效评价报告</t>
  </si>
  <si>
    <t>经济效益</t>
  </si>
  <si>
    <t>本着节约的原则使用项目资金</t>
  </si>
  <si>
    <t>将最终报价纳入评选依据</t>
  </si>
  <si>
    <t>通过评价报告指导预算申报</t>
  </si>
  <si>
    <t>80</t>
  </si>
  <si>
    <t>适当扣减下年度预算资金</t>
  </si>
  <si>
    <t>根据《云财采〔2019〕1号：云南省财政厅关于全省部署应用云南省政府采购管理信息系统的通知》及相关文件精神，保障政府采购管理系统、政采云平台等系统正常运行，保证政府采购工作顺利开展。</t>
  </si>
  <si>
    <t>系统维护程度</t>
  </si>
  <si>
    <t>反映系统的使用维护情况</t>
  </si>
  <si>
    <t>信息数据安全</t>
  </si>
  <si>
    <t>90</t>
  </si>
  <si>
    <t>反映系统信息相关数据安全的保障情况</t>
  </si>
  <si>
    <t>保证政府采购公平，维护营商环境</t>
  </si>
  <si>
    <t>件</t>
  </si>
  <si>
    <t>反映系统的的合法合规保障情况</t>
  </si>
  <si>
    <t>使用人员满意度</t>
  </si>
  <si>
    <t>反映使用对象对系统使用的满意程度</t>
  </si>
  <si>
    <t>根据《行政事业单位内部控制规范（试行）》（财会〔2012〕21号）、《云南省财政厅关于全面推进行政事业单位内部控制建设的实施意见》（云财会〔2016〕98号）、《云南省行政事业单位内部控制建设基本指引》（云财会〔2020〕43号）等文件要求，为顺利推进滇中新区内部控制建设，聘请第三方公司协助开展工作。协助建设内控体系并协助调整，最终达到适用于新区的要求。</t>
  </si>
  <si>
    <t>最终成果一套新区本级内控制度体系</t>
  </si>
  <si>
    <t>内控制度体系（内控制度手册)</t>
  </si>
  <si>
    <t>内控制度手册适用程度</t>
  </si>
  <si>
    <t>内控制度体系(内控制度手册）</t>
  </si>
  <si>
    <t>服务期内可持续适用。</t>
  </si>
  <si>
    <t>内控制度手册适用程度空</t>
  </si>
  <si>
    <t>为保障云南滇中新区财政信息化建设工作顺利开展，按照省财政厅、市财政局的统筹安排，上线财政预算一体化系统，项目实施费、运维服务费、会计核算运维费；其他相关信息化工作，人行国库前置系统运维服务费。</t>
  </si>
  <si>
    <t>0</t>
  </si>
  <si>
    <t>反映信息系统相关数据安全的保障情况。</t>
  </si>
  <si>
    <t>系统全年正常运行时长</t>
  </si>
  <si>
    <t>365</t>
  </si>
  <si>
    <t>反映信息系统全年正常运行时间情况。</t>
  </si>
  <si>
    <t>使用人员满意度度</t>
  </si>
  <si>
    <t>反映使用对象对信息系统使用的满意度。
使用人员满意度=（对信息系统满意的使用人员/问卷调查人数）*100%</t>
  </si>
  <si>
    <t>新区监管国有企业进一步加强监督管理水平，提供咨询服务成果，提供决策相关依据。</t>
  </si>
  <si>
    <t>提供咨询服务成果或相关报告</t>
  </si>
  <si>
    <t>是否提供咨询成果及审计报告等</t>
  </si>
  <si>
    <t>70%</t>
  </si>
  <si>
    <t>提供咨询服务相关成果</t>
  </si>
  <si>
    <t>进一步加强优化国有企业监管提供意见建议</t>
  </si>
  <si>
    <t>是否提供监管相关报告及决策建议</t>
  </si>
  <si>
    <t>20%</t>
  </si>
  <si>
    <t>完成范围内企业咨询服务相关工作提供决策建议</t>
  </si>
  <si>
    <t>10%</t>
  </si>
  <si>
    <t>对咨询服务的满意度</t>
  </si>
  <si>
    <t>保障2024年党支部建设工作经费需求</t>
  </si>
  <si>
    <t>完成年度党建宣传资料制作</t>
  </si>
  <si>
    <t>按照上级工作要求，完成年度党建宣传资料制作。</t>
  </si>
  <si>
    <t>宣传教育达标率</t>
  </si>
  <si>
    <t>按照上级党组织宣传教育政策要求，完成宣传工作。</t>
  </si>
  <si>
    <t>对局党支部党建工作的可持续性影响</t>
  </si>
  <si>
    <t>根据教育培训、宣传对党支部党建工作的可持续影响打分。</t>
  </si>
  <si>
    <t>党员对支部建设满意度</t>
  </si>
  <si>
    <t>90%以上局支部党员对局支部党建工作的测评结果为满意</t>
  </si>
  <si>
    <t>预算06表</t>
  </si>
  <si>
    <t>政府性基金预算支出预算表</t>
  </si>
  <si>
    <t>单位名称：昆明市发展和改革委员会</t>
  </si>
  <si>
    <t>政府性基金预算支出</t>
  </si>
  <si>
    <t>说明：2025年预算已全部批复，无另文下达预算，故本表未填列。</t>
  </si>
  <si>
    <t>预算07表</t>
  </si>
  <si>
    <t>单位名称：云南滇中新区财政金融局</t>
  </si>
  <si>
    <t>预算项目</t>
  </si>
  <si>
    <t>采购项目</t>
  </si>
  <si>
    <t>采购品目</t>
  </si>
  <si>
    <t>计量
单位</t>
  </si>
  <si>
    <t>数量</t>
  </si>
  <si>
    <t>面向中小企业预留资金</t>
  </si>
  <si>
    <t>政府性基金</t>
  </si>
  <si>
    <t>国有资本经营收益</t>
  </si>
  <si>
    <t>财政专户管理的收入</t>
  </si>
  <si>
    <t>单位自筹</t>
  </si>
  <si>
    <t>监管企业年报审计服务费</t>
  </si>
  <si>
    <t>会计咨询服务</t>
  </si>
  <si>
    <t>元</t>
  </si>
  <si>
    <t>财政绩效委托业务费</t>
  </si>
  <si>
    <t>其他会计服务</t>
  </si>
  <si>
    <t>复印纸</t>
  </si>
  <si>
    <t>纸制品</t>
  </si>
  <si>
    <t>盒</t>
  </si>
  <si>
    <t>国资监管咨询</t>
  </si>
  <si>
    <t>非税电子化收缴平台运维费</t>
  </si>
  <si>
    <t>其他服务</t>
  </si>
  <si>
    <t>印刷资料</t>
  </si>
  <si>
    <t>其他印刷服务</t>
  </si>
  <si>
    <t>项</t>
  </si>
  <si>
    <t>预算08表</t>
  </si>
  <si>
    <t>政府购买服务项目</t>
  </si>
  <si>
    <t>政府购买服务目录</t>
  </si>
  <si>
    <t>监管企业年报审计服务</t>
  </si>
  <si>
    <t>B0301 会计服务</t>
  </si>
  <si>
    <t>财政绩效评价委托服务</t>
  </si>
  <si>
    <t>政采信息系统运维服务</t>
  </si>
  <si>
    <t>B1001 机关信息系统开发与维护服务</t>
  </si>
  <si>
    <t>财政信息系统运维服务</t>
  </si>
  <si>
    <t>内控制度咨询服务</t>
  </si>
  <si>
    <t>非税电子化收缴平台运维</t>
  </si>
  <si>
    <t>B1104 印刷和出版服务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</si>
  <si>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</si>
  <si>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</si>
  <si>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</si>
  <si>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</si>
  <si>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</si>
  <si>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</si>
  <si>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</si>
  <si>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</si>
  <si>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</si>
  <si>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</si>
  <si>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</si>
  <si>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</si>
  <si>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</si>
  <si>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</si>
  <si>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</si>
  <si>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</si>
  <si>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</si>
  <si>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</si>
  <si>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</si>
  <si>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</si>
  <si>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</si>
  <si>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</si>
  <si>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</si>
  <si>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说明：本部门（单位）2025年预算无相关信息。</t>
  </si>
  <si>
    <t>预算09-2表</t>
  </si>
  <si>
    <t xml:space="preserve">预算10表
</t>
  </si>
  <si>
    <t>资产类别</t>
  </si>
  <si>
    <t>资产分类代码.名称</t>
  </si>
  <si>
    <t>资产名称</t>
  </si>
  <si>
    <t>计量单位</t>
  </si>
  <si>
    <t>财政部门批复数（元）</t>
  </si>
  <si>
    <t>单价</t>
  </si>
  <si>
    <t>金额</t>
  </si>
  <si>
    <t>说明：鉴于新区实行大部制扁平化管理，资产购置统一由新区综合管理部进行管理，同时相关费用在新区综合管理部预算列支，故本部门（单位）2025年预算无相关信息。</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</si>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</sst>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4" borderId="17" applyNumberFormat="0" applyAlignment="0" applyProtection="0">
      <alignment vertical="center"/>
    </xf>
    <xf numFmtId="0" fontId="25" fillId="5" borderId="18" applyNumberFormat="0" applyAlignment="0" applyProtection="0">
      <alignment vertical="center"/>
    </xf>
    <xf numFmtId="0" fontId="26" fillId="5" borderId="17" applyNumberFormat="0" applyAlignment="0" applyProtection="0">
      <alignment vertical="center"/>
    </xf>
    <xf numFmtId="0" fontId="27" fillId="6"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177" fontId="35" fillId="0" borderId="7">
      <alignment horizontal="right" vertical="center"/>
    </xf>
    <xf numFmtId="10" fontId="35" fillId="0" borderId="7">
      <alignment horizontal="right" vertical="center"/>
    </xf>
    <xf numFmtId="178" fontId="35" fillId="0" borderId="7">
      <alignment horizontal="right" vertical="center"/>
    </xf>
    <xf numFmtId="49" fontId="35" fillId="0" borderId="7">
      <alignment horizontal="left" vertical="center" wrapText="1"/>
    </xf>
    <xf numFmtId="178" fontId="35" fillId="0" borderId="7">
      <alignment horizontal="right" vertical="center"/>
    </xf>
    <xf numFmtId="179" fontId="35" fillId="0" borderId="7">
      <alignment horizontal="right" vertical="center"/>
    </xf>
    <xf numFmtId="180" fontId="35" fillId="0" borderId="7">
      <alignment horizontal="right" vertical="center"/>
    </xf>
  </cellStyleXfs>
  <cellXfs count="19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2" fillId="0" borderId="0" xfId="0" applyFont="1" applyBorder="1" applyAlignment="1" applyProtection="1">
      <alignment vertical="top" wrapText="1"/>
      <protection locked="0"/>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80" fontId="5" fillId="0" borderId="7" xfId="0" applyNumberFormat="1" applyFont="1" applyBorder="1" applyAlignment="1">
      <alignment horizontal="center" vertical="center"/>
    </xf>
    <xf numFmtId="180" fontId="5" fillId="0" borderId="7" xfId="56" applyNumberFormat="1" applyFont="1" applyBorder="1" applyAlignment="1">
      <alignment horizontal="center" vertical="center"/>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0" borderId="12" xfId="0"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2" borderId="11" xfId="0" applyFont="1" applyFill="1" applyBorder="1" applyAlignment="1">
      <alignment horizontal="center" vertical="center"/>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opLeftCell="B1" workbookViewId="0">
      <pane ySplit="1" topLeftCell="A2" activePane="bottomLeft" state="frozen"/>
      <selection/>
      <selection pane="bottomLeft" activeCell="E19" sqref="E19"/>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"单位名称："&amp;"云南滇中新区财政金融局"</f>
        <v>单位名称：云南滇中新区财政金融局</v>
      </c>
      <c r="B4" s="159"/>
      <c r="D4" s="139" t="s">
        <v>1</v>
      </c>
    </row>
    <row r="5" ht="23.25" customHeight="1" spans="1:4">
      <c r="A5" s="160" t="s">
        <v>2</v>
      </c>
      <c r="B5" s="161"/>
      <c r="C5" s="160" t="s">
        <v>3</v>
      </c>
      <c r="D5" s="161"/>
    </row>
    <row r="6" ht="24" customHeight="1" spans="1:4">
      <c r="A6" s="160" t="s">
        <v>4</v>
      </c>
      <c r="B6" s="160" t="s">
        <v>5</v>
      </c>
      <c r="C6" s="160" t="s">
        <v>6</v>
      </c>
      <c r="D6" s="160" t="s">
        <v>5</v>
      </c>
    </row>
    <row r="7" ht="17.25" customHeight="1" spans="1:4">
      <c r="A7" s="162" t="s">
        <v>7</v>
      </c>
      <c r="B7" s="80">
        <v>9178333</v>
      </c>
      <c r="C7" s="162" t="s">
        <v>8</v>
      </c>
      <c r="D7" s="80">
        <v>4028333</v>
      </c>
    </row>
    <row r="8" ht="17.25" customHeight="1" spans="1:4">
      <c r="A8" s="162" t="s">
        <v>9</v>
      </c>
      <c r="B8" s="80"/>
      <c r="C8" s="162" t="s">
        <v>10</v>
      </c>
      <c r="D8" s="80"/>
    </row>
    <row r="9" ht="17.25" customHeight="1" spans="1:4">
      <c r="A9" s="162" t="s">
        <v>11</v>
      </c>
      <c r="B9" s="80"/>
      <c r="C9" s="196" t="s">
        <v>12</v>
      </c>
      <c r="D9" s="80"/>
    </row>
    <row r="10" ht="17.25" customHeight="1" spans="1:4">
      <c r="A10" s="162" t="s">
        <v>13</v>
      </c>
      <c r="B10" s="80"/>
      <c r="C10" s="196" t="s">
        <v>14</v>
      </c>
      <c r="D10" s="80"/>
    </row>
    <row r="11" ht="17.25" customHeight="1" spans="1:4">
      <c r="A11" s="162" t="s">
        <v>15</v>
      </c>
      <c r="B11" s="80"/>
      <c r="C11" s="196" t="s">
        <v>16</v>
      </c>
      <c r="D11" s="80"/>
    </row>
    <row r="12" ht="17.25" customHeight="1" spans="1:4">
      <c r="A12" s="162" t="s">
        <v>17</v>
      </c>
      <c r="B12" s="80"/>
      <c r="C12" s="196" t="s">
        <v>18</v>
      </c>
      <c r="D12" s="80"/>
    </row>
    <row r="13" ht="17.25" customHeight="1" spans="1:4">
      <c r="A13" s="162" t="s">
        <v>19</v>
      </c>
      <c r="B13" s="80"/>
      <c r="C13" s="32" t="s">
        <v>20</v>
      </c>
      <c r="D13" s="80"/>
    </row>
    <row r="14" ht="17.25" customHeight="1" spans="1:4">
      <c r="A14" s="162" t="s">
        <v>21</v>
      </c>
      <c r="B14" s="80"/>
      <c r="C14" s="32" t="s">
        <v>22</v>
      </c>
      <c r="D14" s="80"/>
    </row>
    <row r="15" ht="17.25" customHeight="1" spans="1:4">
      <c r="A15" s="162" t="s">
        <v>23</v>
      </c>
      <c r="B15" s="80"/>
      <c r="C15" s="32" t="s">
        <v>24</v>
      </c>
      <c r="D15" s="80"/>
    </row>
    <row r="16" ht="17.25" customHeight="1" spans="1:4">
      <c r="A16" s="162" t="s">
        <v>25</v>
      </c>
      <c r="B16" s="80"/>
      <c r="C16" s="32" t="s">
        <v>26</v>
      </c>
      <c r="D16" s="80"/>
    </row>
    <row r="17" ht="17.25" customHeight="1" spans="1:4">
      <c r="A17" s="144"/>
      <c r="B17" s="80"/>
      <c r="C17" s="32" t="s">
        <v>27</v>
      </c>
      <c r="D17" s="80"/>
    </row>
    <row r="18" ht="17.25" customHeight="1" spans="1:4">
      <c r="A18" s="163"/>
      <c r="B18" s="80"/>
      <c r="C18" s="32" t="s">
        <v>28</v>
      </c>
      <c r="D18" s="80"/>
    </row>
    <row r="19" ht="17.25" customHeight="1" spans="1:4">
      <c r="A19" s="163"/>
      <c r="B19" s="80"/>
      <c r="C19" s="32" t="s">
        <v>29</v>
      </c>
      <c r="D19" s="80"/>
    </row>
    <row r="20" ht="17.25" customHeight="1" spans="1:4">
      <c r="A20" s="163"/>
      <c r="B20" s="80"/>
      <c r="C20" s="32" t="s">
        <v>30</v>
      </c>
      <c r="D20" s="80"/>
    </row>
    <row r="21" ht="17.25" customHeight="1" spans="1:4">
      <c r="A21" s="163"/>
      <c r="B21" s="80"/>
      <c r="C21" s="32" t="s">
        <v>31</v>
      </c>
      <c r="D21" s="80"/>
    </row>
    <row r="22" ht="17.25" customHeight="1" spans="1:4">
      <c r="A22" s="163"/>
      <c r="B22" s="80"/>
      <c r="C22" s="32" t="s">
        <v>32</v>
      </c>
      <c r="D22" s="80">
        <v>5000000</v>
      </c>
    </row>
    <row r="23" ht="17.25" customHeight="1" spans="1:4">
      <c r="A23" s="163"/>
      <c r="B23" s="80"/>
      <c r="C23" s="32" t="s">
        <v>33</v>
      </c>
      <c r="D23" s="80"/>
    </row>
    <row r="24" ht="17.25" customHeight="1" spans="1:4">
      <c r="A24" s="163"/>
      <c r="B24" s="80"/>
      <c r="C24" s="32" t="s">
        <v>34</v>
      </c>
      <c r="D24" s="80"/>
    </row>
    <row r="25" ht="17.25" customHeight="1" spans="1:4">
      <c r="A25" s="163"/>
      <c r="B25" s="80"/>
      <c r="C25" s="32" t="s">
        <v>35</v>
      </c>
      <c r="D25" s="80"/>
    </row>
    <row r="26" ht="17.25" customHeight="1" spans="1:4">
      <c r="A26" s="163"/>
      <c r="B26" s="80"/>
      <c r="C26" s="32" t="s">
        <v>36</v>
      </c>
      <c r="D26" s="80"/>
    </row>
    <row r="27" ht="17.25" customHeight="1" spans="1:4">
      <c r="A27" s="163"/>
      <c r="B27" s="80"/>
      <c r="C27" s="144" t="s">
        <v>37</v>
      </c>
      <c r="D27" s="80"/>
    </row>
    <row r="28" ht="17.25" customHeight="1" spans="1:4">
      <c r="A28" s="163"/>
      <c r="B28" s="80"/>
      <c r="C28" s="32" t="s">
        <v>38</v>
      </c>
      <c r="D28" s="80"/>
    </row>
    <row r="29" ht="16.5" customHeight="1" spans="1:4">
      <c r="A29" s="163"/>
      <c r="B29" s="80"/>
      <c r="C29" s="32" t="s">
        <v>39</v>
      </c>
      <c r="D29" s="80"/>
    </row>
    <row r="30" ht="16.5" customHeight="1" spans="1:4">
      <c r="A30" s="163"/>
      <c r="B30" s="80"/>
      <c r="C30" s="144" t="s">
        <v>40</v>
      </c>
      <c r="D30" s="80">
        <v>150000</v>
      </c>
    </row>
    <row r="31" ht="17.25" customHeight="1" spans="1:4">
      <c r="A31" s="163"/>
      <c r="B31" s="80"/>
      <c r="C31" s="144" t="s">
        <v>41</v>
      </c>
      <c r="D31" s="80"/>
    </row>
    <row r="32" ht="17.25" customHeight="1" spans="1:4">
      <c r="A32" s="163"/>
      <c r="B32" s="80"/>
      <c r="C32" s="32" t="s">
        <v>42</v>
      </c>
      <c r="D32" s="80"/>
    </row>
    <row r="33" ht="16.5" customHeight="1" spans="1:4">
      <c r="A33" s="163" t="s">
        <v>43</v>
      </c>
      <c r="B33" s="80">
        <v>9178333</v>
      </c>
      <c r="C33" s="163" t="s">
        <v>44</v>
      </c>
      <c r="D33" s="80">
        <v>9178333</v>
      </c>
    </row>
    <row r="34" ht="16.5" customHeight="1" spans="1:4">
      <c r="A34" s="144" t="s">
        <v>45</v>
      </c>
      <c r="B34" s="80"/>
      <c r="C34" s="144"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4" t="s">
        <v>50</v>
      </c>
      <c r="B37" s="80">
        <v>9178333</v>
      </c>
      <c r="C37" s="164" t="s">
        <v>51</v>
      </c>
      <c r="D37" s="80">
        <v>9178333</v>
      </c>
    </row>
  </sheetData>
  <sheetProtection sheet="1"/>
  <mergeCells count="4">
    <mergeCell ref="A3:D3"/>
    <mergeCell ref="A4:B4"/>
    <mergeCell ref="A5:B5"/>
    <mergeCell ref="C5:D5"/>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E28" sqref="E28"/>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7">
        <v>1</v>
      </c>
      <c r="B2" s="118">
        <v>0</v>
      </c>
      <c r="C2" s="117">
        <v>1</v>
      </c>
      <c r="D2" s="119"/>
      <c r="E2" s="119"/>
      <c r="F2" s="116" t="s">
        <v>364</v>
      </c>
    </row>
    <row r="3" ht="42" customHeight="1" spans="1:6">
      <c r="A3" s="120" t="str">
        <f>"2025"&amp;"年部门政府性基金预算支出预算表"</f>
        <v>2025年部门政府性基金预算支出预算表</v>
      </c>
      <c r="B3" s="120" t="s">
        <v>365</v>
      </c>
      <c r="C3" s="121"/>
      <c r="D3" s="122"/>
      <c r="E3" s="122"/>
      <c r="F3" s="122"/>
    </row>
    <row r="4" ht="13.5" customHeight="1" spans="1:6">
      <c r="A4" s="5" t="str">
        <f>"单位名称："&amp;"云南滇中新区财政金融局"</f>
        <v>单位名称：云南滇中新区财政金融局</v>
      </c>
      <c r="B4" s="5" t="s">
        <v>366</v>
      </c>
      <c r="C4" s="117"/>
      <c r="D4" s="119"/>
      <c r="E4" s="119"/>
      <c r="F4" s="116" t="s">
        <v>1</v>
      </c>
    </row>
    <row r="5" ht="19.5" customHeight="1" spans="1:6">
      <c r="A5" s="123" t="s">
        <v>171</v>
      </c>
      <c r="B5" s="124" t="s">
        <v>73</v>
      </c>
      <c r="C5" s="123" t="s">
        <v>74</v>
      </c>
      <c r="D5" s="11" t="s">
        <v>367</v>
      </c>
      <c r="E5" s="12"/>
      <c r="F5" s="13"/>
    </row>
    <row r="6" ht="18.75" customHeight="1" spans="1:6">
      <c r="A6" s="125"/>
      <c r="B6" s="126"/>
      <c r="C6" s="125"/>
      <c r="D6" s="16" t="s">
        <v>55</v>
      </c>
      <c r="E6" s="11" t="s">
        <v>76</v>
      </c>
      <c r="F6" s="16" t="s">
        <v>77</v>
      </c>
    </row>
    <row r="7" ht="18.75" customHeight="1" spans="1:6">
      <c r="A7" s="68">
        <v>1</v>
      </c>
      <c r="B7" s="127" t="s">
        <v>84</v>
      </c>
      <c r="C7" s="68">
        <v>3</v>
      </c>
      <c r="D7" s="128">
        <v>4</v>
      </c>
      <c r="E7" s="128">
        <v>5</v>
      </c>
      <c r="F7" s="128">
        <v>6</v>
      </c>
    </row>
    <row r="8" ht="21" customHeight="1" spans="1:6">
      <c r="A8" s="21"/>
      <c r="B8" s="21"/>
      <c r="C8" s="21"/>
      <c r="D8" s="80"/>
      <c r="E8" s="80"/>
      <c r="F8" s="80"/>
    </row>
    <row r="9" ht="21" customHeight="1" spans="1:6">
      <c r="A9" s="21"/>
      <c r="B9" s="21"/>
      <c r="C9" s="21"/>
      <c r="D9" s="80"/>
      <c r="E9" s="80"/>
      <c r="F9" s="80"/>
    </row>
    <row r="10" ht="18.75" customHeight="1" spans="1:6">
      <c r="A10" s="129" t="s">
        <v>161</v>
      </c>
      <c r="B10" s="129" t="s">
        <v>161</v>
      </c>
      <c r="C10" s="130" t="s">
        <v>161</v>
      </c>
      <c r="D10" s="80"/>
      <c r="E10" s="80"/>
      <c r="F10" s="80"/>
    </row>
    <row r="11" customHeight="1" spans="1:1">
      <c r="A11" t="s">
        <v>368</v>
      </c>
    </row>
  </sheetData>
  <mergeCells count="7">
    <mergeCell ref="A3:F3"/>
    <mergeCell ref="A4:C4"/>
    <mergeCell ref="D5:F5"/>
    <mergeCell ref="A10:C10"/>
    <mergeCell ref="A5:A6"/>
    <mergeCell ref="B5:B6"/>
    <mergeCell ref="C5:C6"/>
  </mergeCells>
  <printOptions horizontalCentered="1"/>
  <pageMargins left="0.369444444444444" right="0.369444444444444" top="0.559722222222222" bottom="0.559722222222222" header="0.479861111111111" footer="0.479861111111111"/>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6"/>
  <sheetViews>
    <sheetView showZeros="0" workbookViewId="0">
      <pane ySplit="1" topLeftCell="A2" activePane="bottomLeft" state="frozen"/>
      <selection/>
      <selection pane="bottomLeft" activeCell="F22" sqref="F22"/>
    </sheetView>
  </sheetViews>
  <sheetFormatPr defaultColWidth="9.14166666666667" defaultRowHeight="14.25" customHeight="1"/>
  <cols>
    <col min="1" max="1" width="41.1416666666667" customWidth="1"/>
    <col min="2" max="2" width="21.7083333333333" customWidth="1"/>
    <col min="3" max="3" width="35.2833333333333" customWidth="1"/>
    <col min="4" max="4" width="7.70833333333333" customWidth="1"/>
    <col min="5" max="5" width="11.1416666666667" customWidth="1"/>
    <col min="6" max="6" width="13.2833333333333" customWidth="1"/>
    <col min="7" max="16" width="20" customWidth="1"/>
    <col min="17" max="17" width="19.85" customWidth="1"/>
  </cols>
  <sheetData>
    <row r="1" customHeight="1" spans="1:17">
      <c r="A1" s="1"/>
      <c r="B1" s="1"/>
      <c r="C1" s="1"/>
      <c r="D1" s="1"/>
      <c r="E1" s="1"/>
      <c r="F1" s="1"/>
      <c r="G1" s="1"/>
      <c r="H1" s="1"/>
      <c r="I1" s="1"/>
      <c r="J1" s="1"/>
      <c r="K1" s="1"/>
      <c r="L1" s="1"/>
      <c r="M1" s="1"/>
      <c r="N1" s="1"/>
      <c r="O1" s="1"/>
      <c r="P1" s="1"/>
      <c r="Q1" s="1"/>
    </row>
    <row r="2" ht="15.75" customHeight="1" spans="1:17">
      <c r="A2" s="84"/>
      <c r="P2" s="3"/>
      <c r="Q2" s="3" t="s">
        <v>369</v>
      </c>
    </row>
    <row r="3" ht="41.25" customHeight="1" spans="1:17">
      <c r="A3" s="66"/>
      <c r="B3" s="4"/>
      <c r="C3" s="4"/>
      <c r="D3" s="4"/>
      <c r="E3" s="4"/>
      <c r="F3" s="4"/>
      <c r="G3" s="4"/>
      <c r="H3" s="4"/>
      <c r="I3" s="4"/>
      <c r="J3" s="4"/>
      <c r="K3" s="66"/>
      <c r="L3" s="4"/>
      <c r="M3" s="4"/>
      <c r="N3" s="66"/>
      <c r="O3" s="4"/>
      <c r="P3" s="66"/>
      <c r="Q3" s="66"/>
    </row>
    <row r="4" ht="18.75" customHeight="1" spans="1:17">
      <c r="A4" s="88" t="s">
        <v>370</v>
      </c>
      <c r="B4" s="7"/>
      <c r="C4" s="7"/>
      <c r="D4" s="7"/>
      <c r="E4" s="7"/>
      <c r="F4" s="7"/>
      <c r="G4" s="7"/>
      <c r="H4" s="7"/>
      <c r="I4" s="7"/>
      <c r="J4" s="7"/>
      <c r="P4" s="8"/>
      <c r="Q4" s="116" t="s">
        <v>1</v>
      </c>
    </row>
    <row r="5" ht="15.75" customHeight="1" spans="1:17">
      <c r="A5" s="89" t="s">
        <v>371</v>
      </c>
      <c r="B5" s="105" t="s">
        <v>372</v>
      </c>
      <c r="C5" s="105" t="s">
        <v>373</v>
      </c>
      <c r="D5" s="105" t="s">
        <v>374</v>
      </c>
      <c r="E5" s="105" t="s">
        <v>375</v>
      </c>
      <c r="F5" s="105" t="s">
        <v>376</v>
      </c>
      <c r="G5" s="90" t="s">
        <v>178</v>
      </c>
      <c r="H5" s="90"/>
      <c r="I5" s="90"/>
      <c r="J5" s="90"/>
      <c r="K5" s="91"/>
      <c r="L5" s="90"/>
      <c r="M5" s="90"/>
      <c r="N5" s="81"/>
      <c r="O5" s="90"/>
      <c r="P5" s="91"/>
      <c r="Q5" s="82"/>
    </row>
    <row r="6" ht="17.25" customHeight="1" spans="1:17">
      <c r="A6" s="92"/>
      <c r="B6" s="93"/>
      <c r="C6" s="93"/>
      <c r="D6" s="93"/>
      <c r="E6" s="93"/>
      <c r="F6" s="93"/>
      <c r="G6" s="93" t="s">
        <v>55</v>
      </c>
      <c r="H6" s="93" t="s">
        <v>58</v>
      </c>
      <c r="I6" s="93" t="s">
        <v>377</v>
      </c>
      <c r="J6" s="93" t="s">
        <v>378</v>
      </c>
      <c r="K6" s="94" t="s">
        <v>379</v>
      </c>
      <c r="L6" s="102" t="s">
        <v>380</v>
      </c>
      <c r="M6" s="102"/>
      <c r="N6" s="103"/>
      <c r="O6" s="102"/>
      <c r="P6" s="104"/>
      <c r="Q6" s="95"/>
    </row>
    <row r="7" ht="54" customHeight="1" spans="1:17">
      <c r="A7" s="95"/>
      <c r="B7" s="96"/>
      <c r="C7" s="96"/>
      <c r="D7" s="96"/>
      <c r="E7" s="96"/>
      <c r="F7" s="96"/>
      <c r="G7" s="96"/>
      <c r="H7" s="96" t="s">
        <v>57</v>
      </c>
      <c r="I7" s="96"/>
      <c r="J7" s="96"/>
      <c r="K7" s="97"/>
      <c r="L7" s="96" t="s">
        <v>57</v>
      </c>
      <c r="M7" s="96" t="s">
        <v>64</v>
      </c>
      <c r="N7" s="95" t="s">
        <v>65</v>
      </c>
      <c r="O7" s="96" t="s">
        <v>66</v>
      </c>
      <c r="P7" s="97" t="s">
        <v>67</v>
      </c>
      <c r="Q7" s="95" t="s">
        <v>68</v>
      </c>
    </row>
    <row r="8" ht="18" customHeight="1" spans="1:17">
      <c r="A8" s="106">
        <v>1</v>
      </c>
      <c r="B8" s="106">
        <v>2</v>
      </c>
      <c r="C8" s="107">
        <v>3</v>
      </c>
      <c r="D8" s="107">
        <v>4</v>
      </c>
      <c r="E8" s="107">
        <v>5</v>
      </c>
      <c r="F8" s="107">
        <v>6</v>
      </c>
      <c r="G8" s="107">
        <v>7</v>
      </c>
      <c r="H8" s="107">
        <v>8</v>
      </c>
      <c r="I8" s="107">
        <v>9</v>
      </c>
      <c r="J8" s="107">
        <v>10</v>
      </c>
      <c r="K8" s="107">
        <v>11</v>
      </c>
      <c r="L8" s="107">
        <v>12</v>
      </c>
      <c r="M8" s="107">
        <v>13</v>
      </c>
      <c r="N8" s="107">
        <v>14</v>
      </c>
      <c r="O8" s="107">
        <v>15</v>
      </c>
      <c r="P8" s="107">
        <v>16</v>
      </c>
      <c r="Q8" s="107">
        <v>17</v>
      </c>
    </row>
    <row r="9" ht="21" customHeight="1" spans="1:17">
      <c r="A9" s="98" t="s">
        <v>236</v>
      </c>
      <c r="B9" s="108" t="s">
        <v>381</v>
      </c>
      <c r="C9" s="108" t="s">
        <v>382</v>
      </c>
      <c r="D9" s="108" t="s">
        <v>383</v>
      </c>
      <c r="E9" s="109">
        <v>1</v>
      </c>
      <c r="F9" s="80">
        <v>200000</v>
      </c>
      <c r="G9" s="80">
        <v>200000</v>
      </c>
      <c r="H9" s="80">
        <v>200000</v>
      </c>
      <c r="I9" s="80"/>
      <c r="J9" s="80"/>
      <c r="K9" s="80"/>
      <c r="L9" s="80"/>
      <c r="M9" s="80"/>
      <c r="N9" s="80"/>
      <c r="O9" s="80"/>
      <c r="P9" s="80"/>
      <c r="Q9" s="80"/>
    </row>
    <row r="10" ht="21" customHeight="1" spans="1:17">
      <c r="A10" s="98" t="s">
        <v>211</v>
      </c>
      <c r="B10" s="108" t="s">
        <v>384</v>
      </c>
      <c r="C10" s="108" t="s">
        <v>385</v>
      </c>
      <c r="D10" s="108" t="s">
        <v>383</v>
      </c>
      <c r="E10" s="109">
        <v>1</v>
      </c>
      <c r="F10" s="80"/>
      <c r="G10" s="80">
        <v>800000</v>
      </c>
      <c r="H10" s="80">
        <v>800000</v>
      </c>
      <c r="I10" s="80"/>
      <c r="J10" s="80"/>
      <c r="K10" s="80"/>
      <c r="L10" s="80"/>
      <c r="M10" s="80"/>
      <c r="N10" s="80"/>
      <c r="O10" s="80"/>
      <c r="P10" s="80"/>
      <c r="Q10" s="80"/>
    </row>
    <row r="11" ht="21" customHeight="1" spans="1:17">
      <c r="A11" s="98" t="s">
        <v>189</v>
      </c>
      <c r="B11" s="108" t="s">
        <v>386</v>
      </c>
      <c r="C11" s="108" t="s">
        <v>387</v>
      </c>
      <c r="D11" s="108" t="s">
        <v>388</v>
      </c>
      <c r="E11" s="109">
        <v>50</v>
      </c>
      <c r="F11" s="80">
        <v>10000</v>
      </c>
      <c r="G11" s="80">
        <v>10000</v>
      </c>
      <c r="H11" s="80">
        <v>10000</v>
      </c>
      <c r="I11" s="80"/>
      <c r="J11" s="80"/>
      <c r="K11" s="80"/>
      <c r="L11" s="80"/>
      <c r="M11" s="80"/>
      <c r="N11" s="80"/>
      <c r="O11" s="80"/>
      <c r="P11" s="80"/>
      <c r="Q11" s="80"/>
    </row>
    <row r="12" ht="21" customHeight="1" spans="1:17">
      <c r="A12" s="98" t="s">
        <v>219</v>
      </c>
      <c r="B12" s="108" t="s">
        <v>389</v>
      </c>
      <c r="C12" s="108" t="s">
        <v>382</v>
      </c>
      <c r="D12" s="108" t="s">
        <v>383</v>
      </c>
      <c r="E12" s="109">
        <v>1</v>
      </c>
      <c r="F12" s="80">
        <v>620000</v>
      </c>
      <c r="G12" s="80">
        <v>620000</v>
      </c>
      <c r="H12" s="80">
        <v>620000</v>
      </c>
      <c r="I12" s="80"/>
      <c r="J12" s="80"/>
      <c r="K12" s="80"/>
      <c r="L12" s="80"/>
      <c r="M12" s="80"/>
      <c r="N12" s="80"/>
      <c r="O12" s="80"/>
      <c r="P12" s="80"/>
      <c r="Q12" s="80"/>
    </row>
    <row r="13" ht="21" customHeight="1" spans="1:17">
      <c r="A13" s="98" t="s">
        <v>227</v>
      </c>
      <c r="B13" s="108" t="s">
        <v>390</v>
      </c>
      <c r="C13" s="108" t="s">
        <v>391</v>
      </c>
      <c r="D13" s="108" t="s">
        <v>383</v>
      </c>
      <c r="E13" s="109">
        <v>1</v>
      </c>
      <c r="F13" s="80">
        <v>200000</v>
      </c>
      <c r="G13" s="80">
        <v>200000</v>
      </c>
      <c r="H13" s="80">
        <v>200000</v>
      </c>
      <c r="I13" s="80"/>
      <c r="J13" s="80"/>
      <c r="K13" s="80"/>
      <c r="L13" s="80"/>
      <c r="M13" s="80"/>
      <c r="N13" s="80"/>
      <c r="O13" s="80"/>
      <c r="P13" s="80"/>
      <c r="Q13" s="80"/>
    </row>
    <row r="14" ht="21" customHeight="1" spans="1:17">
      <c r="A14" s="98" t="s">
        <v>229</v>
      </c>
      <c r="B14" s="108" t="s">
        <v>392</v>
      </c>
      <c r="C14" s="108" t="s">
        <v>393</v>
      </c>
      <c r="D14" s="108" t="s">
        <v>394</v>
      </c>
      <c r="E14" s="109">
        <v>1</v>
      </c>
      <c r="F14" s="80">
        <v>150000</v>
      </c>
      <c r="G14" s="80">
        <v>150000</v>
      </c>
      <c r="H14" s="80">
        <v>150000</v>
      </c>
      <c r="I14" s="80"/>
      <c r="J14" s="80"/>
      <c r="K14" s="80"/>
      <c r="L14" s="80"/>
      <c r="M14" s="80"/>
      <c r="N14" s="80"/>
      <c r="O14" s="80"/>
      <c r="P14" s="80"/>
      <c r="Q14" s="80"/>
    </row>
    <row r="15" ht="21" customHeight="1" spans="1:17">
      <c r="A15" s="110" t="s">
        <v>55</v>
      </c>
      <c r="B15" s="111"/>
      <c r="C15" s="111"/>
      <c r="D15" s="111"/>
      <c r="E15" s="112"/>
      <c r="F15" s="80">
        <v>1180000</v>
      </c>
      <c r="G15" s="80">
        <v>1980000</v>
      </c>
      <c r="H15" s="80">
        <v>1980000</v>
      </c>
      <c r="I15" s="80"/>
      <c r="J15" s="80"/>
      <c r="K15" s="80"/>
      <c r="L15" s="80"/>
      <c r="M15" s="80"/>
      <c r="N15" s="80"/>
      <c r="O15" s="80"/>
      <c r="P15" s="80"/>
      <c r="Q15" s="80"/>
    </row>
    <row r="16" ht="21" customHeight="1" spans="1:17">
      <c r="A16" s="5"/>
      <c r="B16" s="113"/>
      <c r="C16" s="113"/>
      <c r="D16" s="113"/>
      <c r="E16" s="114"/>
      <c r="F16" s="115"/>
      <c r="G16" s="115"/>
      <c r="H16" s="115"/>
      <c r="I16" s="115"/>
      <c r="J16" s="115"/>
      <c r="K16" s="115"/>
      <c r="L16" s="115"/>
      <c r="M16" s="115"/>
      <c r="N16" s="115"/>
      <c r="O16" s="115"/>
      <c r="P16" s="115"/>
      <c r="Q16" s="115"/>
    </row>
  </sheetData>
  <mergeCells count="17">
    <mergeCell ref="A3:Q3"/>
    <mergeCell ref="A4:F4"/>
    <mergeCell ref="G5:Q5"/>
    <mergeCell ref="L6:Q6"/>
    <mergeCell ref="A15:E15"/>
    <mergeCell ref="A16:Q16"/>
    <mergeCell ref="A5:A7"/>
    <mergeCell ref="B5:B7"/>
    <mergeCell ref="C5:C7"/>
    <mergeCell ref="D5:D7"/>
    <mergeCell ref="E5:E7"/>
    <mergeCell ref="F5:F7"/>
    <mergeCell ref="G6:G7"/>
    <mergeCell ref="H6:H7"/>
    <mergeCell ref="I6:I7"/>
    <mergeCell ref="J6:J7"/>
    <mergeCell ref="K6:K7"/>
  </mergeCells>
  <printOptions horizontalCentered="1"/>
  <pageMargins left="0.959722222222222" right="0.959722222222222" top="0.719444444444444" bottom="0.719444444444444"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7"/>
  <sheetViews>
    <sheetView showZeros="0" workbookViewId="0">
      <pane ySplit="1" topLeftCell="A2" activePane="bottomLeft" state="frozen"/>
      <selection/>
      <selection pane="bottomLeft" activeCell="E20" sqref="E20"/>
    </sheetView>
  </sheetViews>
  <sheetFormatPr defaultColWidth="9.14166666666667" defaultRowHeight="14.25" customHeight="1"/>
  <cols>
    <col min="1" max="3" width="39.1416666666667" customWidth="1"/>
    <col min="4" max="12" width="20.425" customWidth="1"/>
    <col min="13" max="14" width="20.2833333333333" customWidth="1"/>
  </cols>
  <sheetData>
    <row r="1" customHeight="1" spans="1:14">
      <c r="A1" s="1"/>
      <c r="B1" s="1"/>
      <c r="C1" s="1"/>
      <c r="D1" s="1"/>
      <c r="E1" s="1"/>
      <c r="F1" s="1"/>
      <c r="G1" s="1"/>
      <c r="H1" s="1"/>
      <c r="I1" s="1"/>
      <c r="J1" s="1"/>
      <c r="K1" s="1"/>
      <c r="L1" s="1"/>
      <c r="M1" s="1"/>
      <c r="N1" s="1"/>
    </row>
    <row r="2" ht="16.5" customHeight="1" spans="1:14">
      <c r="A2" s="84"/>
      <c r="B2" s="84"/>
      <c r="C2" s="84"/>
      <c r="D2" s="77"/>
      <c r="E2" s="77"/>
      <c r="F2" s="77"/>
      <c r="G2" s="77"/>
      <c r="H2" s="85"/>
      <c r="I2" s="77"/>
      <c r="J2" s="77"/>
      <c r="K2" s="84"/>
      <c r="L2" s="77"/>
      <c r="M2" s="100"/>
      <c r="N2" s="100" t="s">
        <v>395</v>
      </c>
    </row>
    <row r="3" ht="41.25" customHeight="1" spans="1:14">
      <c r="A3" s="66"/>
      <c r="B3" s="66"/>
      <c r="C3" s="66"/>
      <c r="D3" s="86"/>
      <c r="E3" s="86"/>
      <c r="F3" s="86"/>
      <c r="G3" s="86"/>
      <c r="H3" s="87"/>
      <c r="I3" s="86"/>
      <c r="J3" s="86"/>
      <c r="K3" s="66"/>
      <c r="L3" s="86"/>
      <c r="M3" s="87"/>
      <c r="N3" s="66"/>
    </row>
    <row r="4" ht="22.5" customHeight="1" spans="1:14">
      <c r="A4" s="88" t="s">
        <v>370</v>
      </c>
      <c r="B4" s="88"/>
      <c r="C4" s="88"/>
      <c r="D4" s="75"/>
      <c r="E4" s="75"/>
      <c r="F4" s="75"/>
      <c r="G4" s="75"/>
      <c r="H4" s="85"/>
      <c r="I4" s="77"/>
      <c r="J4" s="77"/>
      <c r="K4" s="84"/>
      <c r="L4" s="77"/>
      <c r="M4" s="101"/>
      <c r="N4" s="100" t="s">
        <v>1</v>
      </c>
    </row>
    <row r="5" ht="24" customHeight="1" spans="1:14">
      <c r="A5" s="89" t="s">
        <v>371</v>
      </c>
      <c r="B5" s="89" t="s">
        <v>396</v>
      </c>
      <c r="C5" s="89" t="s">
        <v>397</v>
      </c>
      <c r="D5" s="90" t="s">
        <v>178</v>
      </c>
      <c r="E5" s="90"/>
      <c r="F5" s="90"/>
      <c r="G5" s="90"/>
      <c r="H5" s="91"/>
      <c r="I5" s="90"/>
      <c r="J5" s="90"/>
      <c r="K5" s="81"/>
      <c r="L5" s="90"/>
      <c r="M5" s="91"/>
      <c r="N5" s="82"/>
    </row>
    <row r="6" ht="24" customHeight="1" spans="1:14">
      <c r="A6" s="92"/>
      <c r="B6" s="92"/>
      <c r="C6" s="92"/>
      <c r="D6" s="93" t="s">
        <v>55</v>
      </c>
      <c r="E6" s="93" t="s">
        <v>58</v>
      </c>
      <c r="F6" s="93" t="s">
        <v>377</v>
      </c>
      <c r="G6" s="93" t="s">
        <v>378</v>
      </c>
      <c r="H6" s="94" t="s">
        <v>379</v>
      </c>
      <c r="I6" s="102" t="s">
        <v>380</v>
      </c>
      <c r="J6" s="102"/>
      <c r="K6" s="103"/>
      <c r="L6" s="102"/>
      <c r="M6" s="104"/>
      <c r="N6" s="95"/>
    </row>
    <row r="7" ht="54" customHeight="1" spans="1:14">
      <c r="A7" s="95"/>
      <c r="B7" s="95"/>
      <c r="C7" s="95"/>
      <c r="D7" s="96"/>
      <c r="E7" s="96" t="s">
        <v>57</v>
      </c>
      <c r="F7" s="96"/>
      <c r="G7" s="96"/>
      <c r="H7" s="97"/>
      <c r="I7" s="96" t="s">
        <v>57</v>
      </c>
      <c r="J7" s="96" t="s">
        <v>64</v>
      </c>
      <c r="K7" s="95" t="s">
        <v>65</v>
      </c>
      <c r="L7" s="96" t="s">
        <v>66</v>
      </c>
      <c r="M7" s="97" t="s">
        <v>67</v>
      </c>
      <c r="N7" s="95" t="s">
        <v>68</v>
      </c>
    </row>
    <row r="8" ht="17.25" customHeight="1" spans="1:14">
      <c r="A8" s="19">
        <v>1</v>
      </c>
      <c r="B8" s="19">
        <v>2</v>
      </c>
      <c r="C8" s="95">
        <v>3</v>
      </c>
      <c r="D8" s="19">
        <v>4</v>
      </c>
      <c r="E8" s="95">
        <v>5</v>
      </c>
      <c r="F8" s="19">
        <v>6</v>
      </c>
      <c r="G8" s="19">
        <v>7</v>
      </c>
      <c r="H8" s="95">
        <v>8</v>
      </c>
      <c r="I8" s="19">
        <v>9</v>
      </c>
      <c r="J8" s="19">
        <v>10</v>
      </c>
      <c r="K8" s="95">
        <v>11</v>
      </c>
      <c r="L8" s="19">
        <v>12</v>
      </c>
      <c r="M8" s="19">
        <v>13</v>
      </c>
      <c r="N8" s="19">
        <v>14</v>
      </c>
    </row>
    <row r="9" ht="21" customHeight="1" spans="1:14">
      <c r="A9" s="98" t="s">
        <v>236</v>
      </c>
      <c r="B9" s="98" t="s">
        <v>398</v>
      </c>
      <c r="C9" s="98" t="s">
        <v>399</v>
      </c>
      <c r="D9" s="80">
        <v>200000</v>
      </c>
      <c r="E9" s="80">
        <v>200000</v>
      </c>
      <c r="F9" s="80"/>
      <c r="G9" s="80"/>
      <c r="H9" s="80"/>
      <c r="I9" s="80"/>
      <c r="J9" s="80"/>
      <c r="K9" s="80"/>
      <c r="L9" s="80"/>
      <c r="M9" s="80"/>
      <c r="N9" s="80"/>
    </row>
    <row r="10" ht="21" customHeight="1" spans="1:14">
      <c r="A10" s="98" t="s">
        <v>211</v>
      </c>
      <c r="B10" s="98" t="s">
        <v>400</v>
      </c>
      <c r="C10" s="98" t="s">
        <v>399</v>
      </c>
      <c r="D10" s="80">
        <v>800000</v>
      </c>
      <c r="E10" s="80">
        <v>800000</v>
      </c>
      <c r="F10" s="80"/>
      <c r="G10" s="80"/>
      <c r="H10" s="80"/>
      <c r="I10" s="80"/>
      <c r="J10" s="80"/>
      <c r="K10" s="80"/>
      <c r="L10" s="80"/>
      <c r="M10" s="80"/>
      <c r="N10" s="80"/>
    </row>
    <row r="11" ht="21" customHeight="1" spans="1:14">
      <c r="A11" s="98" t="s">
        <v>215</v>
      </c>
      <c r="B11" s="98" t="s">
        <v>401</v>
      </c>
      <c r="C11" s="98" t="s">
        <v>402</v>
      </c>
      <c r="D11" s="80">
        <v>300000</v>
      </c>
      <c r="E11" s="80">
        <v>300000</v>
      </c>
      <c r="F11" s="80"/>
      <c r="G11" s="80"/>
      <c r="H11" s="80"/>
      <c r="I11" s="80"/>
      <c r="J11" s="80"/>
      <c r="K11" s="80"/>
      <c r="L11" s="80"/>
      <c r="M11" s="80"/>
      <c r="N11" s="80"/>
    </row>
    <row r="12" ht="21" customHeight="1" spans="1:14">
      <c r="A12" s="98" t="s">
        <v>217</v>
      </c>
      <c r="B12" s="98" t="s">
        <v>403</v>
      </c>
      <c r="C12" s="98" t="s">
        <v>402</v>
      </c>
      <c r="D12" s="80">
        <v>400000</v>
      </c>
      <c r="E12" s="80">
        <v>400000</v>
      </c>
      <c r="F12" s="80"/>
      <c r="G12" s="80"/>
      <c r="H12" s="80"/>
      <c r="I12" s="80"/>
      <c r="J12" s="80"/>
      <c r="K12" s="80"/>
      <c r="L12" s="80"/>
      <c r="M12" s="80"/>
      <c r="N12" s="80"/>
    </row>
    <row r="13" ht="21" customHeight="1" spans="1:14">
      <c r="A13" s="98" t="s">
        <v>219</v>
      </c>
      <c r="B13" s="98" t="s">
        <v>389</v>
      </c>
      <c r="C13" s="98" t="s">
        <v>399</v>
      </c>
      <c r="D13" s="80">
        <v>620000</v>
      </c>
      <c r="E13" s="80">
        <v>620000</v>
      </c>
      <c r="F13" s="80"/>
      <c r="G13" s="80"/>
      <c r="H13" s="80"/>
      <c r="I13" s="80"/>
      <c r="J13" s="80"/>
      <c r="K13" s="80"/>
      <c r="L13" s="80"/>
      <c r="M13" s="80"/>
      <c r="N13" s="80"/>
    </row>
    <row r="14" ht="21" customHeight="1" spans="1:14">
      <c r="A14" s="98" t="s">
        <v>221</v>
      </c>
      <c r="B14" s="98" t="s">
        <v>404</v>
      </c>
      <c r="C14" s="98" t="s">
        <v>399</v>
      </c>
      <c r="D14" s="80">
        <v>296000</v>
      </c>
      <c r="E14" s="80">
        <v>296000</v>
      </c>
      <c r="F14" s="80"/>
      <c r="G14" s="80"/>
      <c r="H14" s="80"/>
      <c r="I14" s="80"/>
      <c r="J14" s="80"/>
      <c r="K14" s="80"/>
      <c r="L14" s="80"/>
      <c r="M14" s="80"/>
      <c r="N14" s="80"/>
    </row>
    <row r="15" ht="21" customHeight="1" spans="1:14">
      <c r="A15" s="98" t="s">
        <v>227</v>
      </c>
      <c r="B15" s="98" t="s">
        <v>405</v>
      </c>
      <c r="C15" s="98" t="s">
        <v>402</v>
      </c>
      <c r="D15" s="80">
        <v>200000</v>
      </c>
      <c r="E15" s="80">
        <v>200000</v>
      </c>
      <c r="F15" s="80"/>
      <c r="G15" s="80"/>
      <c r="H15" s="80"/>
      <c r="I15" s="80"/>
      <c r="J15" s="80"/>
      <c r="K15" s="80"/>
      <c r="L15" s="80"/>
      <c r="M15" s="80"/>
      <c r="N15" s="80"/>
    </row>
    <row r="16" ht="21" customHeight="1" spans="1:14">
      <c r="A16" s="98" t="s">
        <v>229</v>
      </c>
      <c r="B16" s="98" t="s">
        <v>392</v>
      </c>
      <c r="C16" s="98" t="s">
        <v>406</v>
      </c>
      <c r="D16" s="80">
        <v>150000</v>
      </c>
      <c r="E16" s="80">
        <v>150000</v>
      </c>
      <c r="F16" s="80"/>
      <c r="G16" s="80"/>
      <c r="H16" s="80"/>
      <c r="I16" s="80"/>
      <c r="J16" s="80"/>
      <c r="K16" s="80"/>
      <c r="L16" s="80"/>
      <c r="M16" s="80"/>
      <c r="N16" s="80"/>
    </row>
    <row r="17" ht="21" customHeight="1" spans="1:14">
      <c r="A17" s="99"/>
      <c r="B17" s="99"/>
      <c r="C17" s="99"/>
      <c r="D17" s="80">
        <v>2966000</v>
      </c>
      <c r="E17" s="80">
        <v>2966000</v>
      </c>
      <c r="F17" s="80"/>
      <c r="G17" s="80"/>
      <c r="H17" s="80"/>
      <c r="I17" s="80"/>
      <c r="J17" s="80"/>
      <c r="K17" s="80"/>
      <c r="L17" s="80"/>
      <c r="M17" s="80"/>
      <c r="N17" s="80"/>
    </row>
  </sheetData>
  <mergeCells count="13">
    <mergeCell ref="A3:N3"/>
    <mergeCell ref="A4:C4"/>
    <mergeCell ref="D5:N5"/>
    <mergeCell ref="I6:N6"/>
    <mergeCell ref="A17:C17"/>
    <mergeCell ref="A5:A7"/>
    <mergeCell ref="B5:B7"/>
    <mergeCell ref="C5:C7"/>
    <mergeCell ref="D6:D7"/>
    <mergeCell ref="E6:E7"/>
    <mergeCell ref="F6:F7"/>
    <mergeCell ref="G6:G7"/>
    <mergeCell ref="H6:H7"/>
  </mergeCells>
  <printOptions horizontalCentered="1"/>
  <pageMargins left="0.959722222222222" right="0.959722222222222" top="0.719444444444444" bottom="0.719444444444444"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9" sqref="A19"/>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407</v>
      </c>
    </row>
    <row r="3" ht="41.25" customHeight="1" spans="1:24">
      <c r="A3" s="73"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"单位名称："&amp;"云南滇中新区财政金融局"</f>
        <v>单位名称：云南滇中新区财政金融局</v>
      </c>
      <c r="B4" s="75"/>
      <c r="C4" s="75"/>
      <c r="D4" s="76"/>
      <c r="E4" s="77"/>
      <c r="F4" s="77"/>
      <c r="G4" s="77"/>
      <c r="H4" s="77"/>
      <c r="I4" s="77"/>
      <c r="W4" s="8"/>
      <c r="X4" s="8" t="s">
        <v>1</v>
      </c>
    </row>
    <row r="5" ht="19.5" customHeight="1" spans="1:24">
      <c r="A5" s="28" t="s">
        <v>408</v>
      </c>
      <c r="B5" s="11" t="s">
        <v>178</v>
      </c>
      <c r="C5" s="12"/>
      <c r="D5" s="12"/>
      <c r="E5" s="11" t="s">
        <v>409</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377</v>
      </c>
      <c r="E6" s="48" t="s">
        <v>410</v>
      </c>
      <c r="F6" s="48" t="s">
        <v>411</v>
      </c>
      <c r="G6" s="48" t="s">
        <v>412</v>
      </c>
      <c r="H6" s="48" t="s">
        <v>413</v>
      </c>
      <c r="I6" s="48" t="s">
        <v>414</v>
      </c>
      <c r="J6" s="48" t="s">
        <v>415</v>
      </c>
      <c r="K6" s="48" t="s">
        <v>416</v>
      </c>
      <c r="L6" s="48" t="s">
        <v>417</v>
      </c>
      <c r="M6" s="48" t="s">
        <v>418</v>
      </c>
      <c r="N6" s="48" t="s">
        <v>419</v>
      </c>
      <c r="O6" s="48" t="s">
        <v>420</v>
      </c>
      <c r="P6" s="48" t="s">
        <v>421</v>
      </c>
      <c r="Q6" s="48" t="s">
        <v>422</v>
      </c>
      <c r="R6" s="48" t="s">
        <v>423</v>
      </c>
      <c r="S6" s="48" t="s">
        <v>424</v>
      </c>
      <c r="T6" s="48" t="s">
        <v>425</v>
      </c>
      <c r="U6" s="48" t="s">
        <v>426</v>
      </c>
      <c r="V6" s="48" t="s">
        <v>427</v>
      </c>
      <c r="W6" s="48" t="s">
        <v>428</v>
      </c>
      <c r="X6" s="83" t="s">
        <v>429</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customHeight="1" spans="1:1">
      <c r="A10" t="s">
        <v>430</v>
      </c>
    </row>
  </sheetData>
  <mergeCells count="5">
    <mergeCell ref="A3:X3"/>
    <mergeCell ref="A4:I4"/>
    <mergeCell ref="B5:D5"/>
    <mergeCell ref="E5:X5"/>
    <mergeCell ref="A5:A6"/>
  </mergeCells>
  <printOptions horizontalCentered="1"/>
  <pageMargins left="0.959722222222222" right="0.959722222222222" top="0.719444444444444" bottom="0.719444444444444"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E23" sqref="E2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431</v>
      </c>
    </row>
    <row r="3" ht="41.25" customHeight="1" spans="1:10">
      <c r="A3" s="65" t="str">
        <f>"2025"&amp;"年市对下转移支付绩效目标表"</f>
        <v>2025年市对下转移支付绩效目标表</v>
      </c>
      <c r="B3" s="4"/>
      <c r="C3" s="4"/>
      <c r="D3" s="4"/>
      <c r="E3" s="4"/>
      <c r="F3" s="66"/>
      <c r="G3" s="4"/>
      <c r="H3" s="66"/>
      <c r="I3" s="66"/>
      <c r="J3" s="4"/>
    </row>
    <row r="4" ht="17.25" customHeight="1" spans="1:1">
      <c r="A4" s="5" t="str">
        <f>"单位名称："&amp;"云南滇中新区财政金融局"</f>
        <v>单位名称：云南滇中新区财政金融局</v>
      </c>
    </row>
    <row r="5" ht="44.25" customHeight="1" spans="1:10">
      <c r="A5" s="67" t="s">
        <v>408</v>
      </c>
      <c r="B5" s="67" t="s">
        <v>238</v>
      </c>
      <c r="C5" s="67" t="s">
        <v>239</v>
      </c>
      <c r="D5" s="67" t="s">
        <v>240</v>
      </c>
      <c r="E5" s="67" t="s">
        <v>241</v>
      </c>
      <c r="F5" s="68" t="s">
        <v>242</v>
      </c>
      <c r="G5" s="67" t="s">
        <v>243</v>
      </c>
      <c r="H5" s="68" t="s">
        <v>244</v>
      </c>
      <c r="I5" s="68" t="s">
        <v>245</v>
      </c>
      <c r="J5" s="67" t="s">
        <v>246</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customHeight="1" spans="1:1">
      <c r="A9" t="s">
        <v>430</v>
      </c>
    </row>
  </sheetData>
  <mergeCells count="2">
    <mergeCell ref="A3:J3"/>
    <mergeCell ref="A4:H4"/>
  </mergeCells>
  <printOptions horizontalCentered="1"/>
  <pageMargins left="0.959722222222222" right="0.959722222222222" top="0.719444444444444" bottom="0.719444444444444"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8" sqref="B18"/>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432</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"单位名称："&amp;"云南滇中新区财政金融局"</f>
        <v>单位名称：云南滇中新区财政金融局</v>
      </c>
      <c r="B4" s="45"/>
      <c r="C4" s="45"/>
      <c r="D4" s="46"/>
      <c r="F4" s="43"/>
      <c r="G4" s="42"/>
      <c r="H4" s="42"/>
      <c r="I4" s="64" t="s">
        <v>1</v>
      </c>
    </row>
    <row r="5" ht="28.5" customHeight="1" spans="1:9">
      <c r="A5" s="47" t="s">
        <v>170</v>
      </c>
      <c r="B5" s="48" t="s">
        <v>171</v>
      </c>
      <c r="C5" s="49" t="s">
        <v>433</v>
      </c>
      <c r="D5" s="47" t="s">
        <v>434</v>
      </c>
      <c r="E5" s="47" t="s">
        <v>435</v>
      </c>
      <c r="F5" s="47" t="s">
        <v>436</v>
      </c>
      <c r="G5" s="48" t="s">
        <v>437</v>
      </c>
      <c r="H5" s="36"/>
      <c r="I5" s="47"/>
    </row>
    <row r="6" ht="21" customHeight="1" spans="1:9">
      <c r="A6" s="49"/>
      <c r="B6" s="50"/>
      <c r="C6" s="50"/>
      <c r="D6" s="51"/>
      <c r="E6" s="50"/>
      <c r="F6" s="50"/>
      <c r="G6" s="48" t="s">
        <v>375</v>
      </c>
      <c r="H6" s="48" t="s">
        <v>438</v>
      </c>
      <c r="I6" s="48" t="s">
        <v>439</v>
      </c>
    </row>
    <row r="7" ht="17.25" customHeight="1" spans="1:9">
      <c r="A7" s="52" t="s">
        <v>83</v>
      </c>
      <c r="B7" s="53"/>
      <c r="C7" s="54" t="s">
        <v>84</v>
      </c>
      <c r="D7" s="52" t="s">
        <v>85</v>
      </c>
      <c r="E7" s="55" t="s">
        <v>86</v>
      </c>
      <c r="F7" s="52" t="s">
        <v>87</v>
      </c>
      <c r="G7" s="54" t="s">
        <v>88</v>
      </c>
      <c r="H7" s="56" t="s">
        <v>89</v>
      </c>
      <c r="I7" s="55" t="s">
        <v>90</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0" customHeight="1" spans="1:1">
      <c r="A10" t="s">
        <v>440</v>
      </c>
    </row>
  </sheetData>
  <mergeCells count="11">
    <mergeCell ref="A2:I2"/>
    <mergeCell ref="A3:I3"/>
    <mergeCell ref="A4:C4"/>
    <mergeCell ref="G5:I5"/>
    <mergeCell ref="A9:F9"/>
    <mergeCell ref="A5:A6"/>
    <mergeCell ref="B5:B6"/>
    <mergeCell ref="C5:C6"/>
    <mergeCell ref="D5:D6"/>
    <mergeCell ref="E5:E6"/>
    <mergeCell ref="F5:F6"/>
  </mergeCells>
  <pageMargins left="0.669444444444445" right="0.669444444444445" top="0.719444444444444" bottom="0.719444444444444" header="0.279861111111111" footer="0.279861111111111"/>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22" sqref="B2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441</v>
      </c>
    </row>
    <row r="3" ht="41.25" customHeight="1" spans="1:11">
      <c r="A3" s="4" t="str">
        <f>"2025"&amp;"年上级补助项目支出预算表"</f>
        <v>2025年上级补助项目支出预算表</v>
      </c>
      <c r="B3" s="4"/>
      <c r="C3" s="4"/>
      <c r="D3" s="4"/>
      <c r="E3" s="4"/>
      <c r="F3" s="4"/>
      <c r="G3" s="4"/>
      <c r="H3" s="4"/>
      <c r="I3" s="4"/>
      <c r="J3" s="4"/>
      <c r="K3" s="4"/>
    </row>
    <row r="4" ht="13.5" customHeight="1" spans="1:11">
      <c r="A4" s="5" t="str">
        <f>"单位名称："&amp;"云南滇中新区财政金融局"</f>
        <v>单位名称：云南滇中新区财政金融局</v>
      </c>
      <c r="B4" s="6"/>
      <c r="C4" s="6"/>
      <c r="D4" s="6"/>
      <c r="E4" s="6"/>
      <c r="F4" s="6"/>
      <c r="G4" s="6"/>
      <c r="H4" s="7"/>
      <c r="I4" s="7"/>
      <c r="J4" s="7"/>
      <c r="K4" s="8" t="s">
        <v>1</v>
      </c>
    </row>
    <row r="5" ht="21.75" customHeight="1" spans="1:11">
      <c r="A5" s="9" t="s">
        <v>203</v>
      </c>
      <c r="B5" s="9" t="s">
        <v>173</v>
      </c>
      <c r="C5" s="9" t="s">
        <v>204</v>
      </c>
      <c r="D5" s="10" t="s">
        <v>174</v>
      </c>
      <c r="E5" s="10" t="s">
        <v>175</v>
      </c>
      <c r="F5" s="10" t="s">
        <v>205</v>
      </c>
      <c r="G5" s="10" t="s">
        <v>206</v>
      </c>
      <c r="H5" s="28" t="s">
        <v>55</v>
      </c>
      <c r="I5" s="11" t="s">
        <v>442</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161</v>
      </c>
      <c r="B11" s="34"/>
      <c r="C11" s="34"/>
      <c r="D11" s="34"/>
      <c r="E11" s="34"/>
      <c r="F11" s="34"/>
      <c r="G11" s="35"/>
      <c r="H11" s="23"/>
      <c r="I11" s="23"/>
      <c r="J11" s="23"/>
      <c r="K11" s="31"/>
    </row>
    <row r="12" customHeight="1" spans="1:1">
      <c r="A12" t="s">
        <v>430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69444444444444" right="0.369444444444444" top="0.559722222222222" bottom="0.559722222222222" header="0.479861111111111" footer="0.479861111111111"/>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tabSelected="1" workbookViewId="0">
      <pane ySplit="1" topLeftCell="A2" activePane="bottomLeft" state="frozen"/>
      <selection/>
      <selection pane="bottomLeft" activeCell="D31" sqref="D3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443</v>
      </c>
    </row>
    <row r="3" ht="41.25" customHeight="1" spans="1:7">
      <c r="A3" s="4" t="str">
        <f>"2025"&amp;"年部门项目中期规划预算表"</f>
        <v>2025年部门项目中期规划预算表</v>
      </c>
      <c r="B3" s="4"/>
      <c r="C3" s="4"/>
      <c r="D3" s="4"/>
      <c r="E3" s="4"/>
      <c r="F3" s="4"/>
      <c r="G3" s="4"/>
    </row>
    <row r="4" ht="13.5" customHeight="1" spans="1:7">
      <c r="A4" s="5" t="str">
        <f>"单位名称："&amp;"云南滇中新区财政金融局"</f>
        <v>单位名称：云南滇中新区财政金融局</v>
      </c>
      <c r="B4" s="6"/>
      <c r="C4" s="6"/>
      <c r="D4" s="6"/>
      <c r="E4" s="7"/>
      <c r="F4" s="7"/>
      <c r="G4" s="8" t="s">
        <v>1</v>
      </c>
    </row>
    <row r="5" ht="21.75" customHeight="1" spans="1:7">
      <c r="A5" s="9" t="s">
        <v>204</v>
      </c>
      <c r="B5" s="9" t="s">
        <v>203</v>
      </c>
      <c r="C5" s="9" t="s">
        <v>173</v>
      </c>
      <c r="D5" s="10" t="s">
        <v>444</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8999000</v>
      </c>
      <c r="F9" s="23">
        <v>3633000</v>
      </c>
      <c r="G9" s="23">
        <v>3220000</v>
      </c>
    </row>
    <row r="10" ht="18.75" customHeight="1" spans="1:7">
      <c r="A10" s="21"/>
      <c r="B10" s="21" t="s">
        <v>445</v>
      </c>
      <c r="C10" s="21" t="s">
        <v>211</v>
      </c>
      <c r="D10" s="21" t="s">
        <v>446</v>
      </c>
      <c r="E10" s="23">
        <v>800000</v>
      </c>
      <c r="F10" s="23">
        <v>800000</v>
      </c>
      <c r="G10" s="23">
        <v>800000</v>
      </c>
    </row>
    <row r="11" ht="18.75" customHeight="1" spans="1:7">
      <c r="A11" s="24"/>
      <c r="B11" s="21" t="s">
        <v>445</v>
      </c>
      <c r="C11" s="21" t="s">
        <v>215</v>
      </c>
      <c r="D11" s="21" t="s">
        <v>446</v>
      </c>
      <c r="E11" s="23">
        <v>300000</v>
      </c>
      <c r="F11" s="23">
        <v>300000</v>
      </c>
      <c r="G11" s="23"/>
    </row>
    <row r="12" ht="18.75" customHeight="1" spans="1:7">
      <c r="A12" s="24"/>
      <c r="B12" s="21" t="s">
        <v>445</v>
      </c>
      <c r="C12" s="21" t="s">
        <v>217</v>
      </c>
      <c r="D12" s="21" t="s">
        <v>446</v>
      </c>
      <c r="E12" s="23">
        <v>420000</v>
      </c>
      <c r="F12" s="23">
        <v>420000</v>
      </c>
      <c r="G12" s="23">
        <v>420000</v>
      </c>
    </row>
    <row r="13" ht="18.75" customHeight="1" spans="1:7">
      <c r="A13" s="24"/>
      <c r="B13" s="21" t="s">
        <v>445</v>
      </c>
      <c r="C13" s="21" t="s">
        <v>219</v>
      </c>
      <c r="D13" s="21" t="s">
        <v>446</v>
      </c>
      <c r="E13" s="23">
        <v>620000</v>
      </c>
      <c r="F13" s="23">
        <v>1000000</v>
      </c>
      <c r="G13" s="23">
        <v>1000000</v>
      </c>
    </row>
    <row r="14" ht="18.75" customHeight="1" spans="1:7">
      <c r="A14" s="24"/>
      <c r="B14" s="21" t="s">
        <v>445</v>
      </c>
      <c r="C14" s="21" t="s">
        <v>221</v>
      </c>
      <c r="D14" s="21" t="s">
        <v>446</v>
      </c>
      <c r="E14" s="23">
        <v>296000</v>
      </c>
      <c r="F14" s="23">
        <v>100000</v>
      </c>
      <c r="G14" s="23"/>
    </row>
    <row r="15" ht="18.75" customHeight="1" spans="1:7">
      <c r="A15" s="24"/>
      <c r="B15" s="21" t="s">
        <v>445</v>
      </c>
      <c r="C15" s="21" t="s">
        <v>223</v>
      </c>
      <c r="D15" s="21" t="s">
        <v>446</v>
      </c>
      <c r="E15" s="23">
        <v>1000000</v>
      </c>
      <c r="F15" s="23"/>
      <c r="G15" s="23"/>
    </row>
    <row r="16" ht="18.75" customHeight="1" spans="1:7">
      <c r="A16" s="24"/>
      <c r="B16" s="21" t="s">
        <v>445</v>
      </c>
      <c r="C16" s="21" t="s">
        <v>225</v>
      </c>
      <c r="D16" s="21" t="s">
        <v>446</v>
      </c>
      <c r="E16" s="23">
        <v>13000</v>
      </c>
      <c r="F16" s="23">
        <v>13000</v>
      </c>
      <c r="G16" s="23"/>
    </row>
    <row r="17" ht="18.75" customHeight="1" spans="1:7">
      <c r="A17" s="24"/>
      <c r="B17" s="21" t="s">
        <v>445</v>
      </c>
      <c r="C17" s="21" t="s">
        <v>227</v>
      </c>
      <c r="D17" s="21" t="s">
        <v>446</v>
      </c>
      <c r="E17" s="23">
        <v>200000</v>
      </c>
      <c r="F17" s="23">
        <v>200000</v>
      </c>
      <c r="G17" s="23">
        <v>200000</v>
      </c>
    </row>
    <row r="18" ht="18.75" customHeight="1" spans="1:7">
      <c r="A18" s="24"/>
      <c r="B18" s="21" t="s">
        <v>445</v>
      </c>
      <c r="C18" s="21" t="s">
        <v>229</v>
      </c>
      <c r="D18" s="21" t="s">
        <v>446</v>
      </c>
      <c r="E18" s="23">
        <v>150000</v>
      </c>
      <c r="F18" s="23"/>
      <c r="G18" s="23"/>
    </row>
    <row r="19" ht="18.75" customHeight="1" spans="1:7">
      <c r="A19" s="24"/>
      <c r="B19" s="21" t="s">
        <v>445</v>
      </c>
      <c r="C19" s="21" t="s">
        <v>231</v>
      </c>
      <c r="D19" s="21" t="s">
        <v>446</v>
      </c>
      <c r="E19" s="23">
        <v>5000000</v>
      </c>
      <c r="F19" s="23"/>
      <c r="G19" s="23"/>
    </row>
    <row r="20" ht="18.75" customHeight="1" spans="1:7">
      <c r="A20" s="24"/>
      <c r="B20" s="21" t="s">
        <v>447</v>
      </c>
      <c r="C20" s="21" t="s">
        <v>236</v>
      </c>
      <c r="D20" s="21" t="s">
        <v>446</v>
      </c>
      <c r="E20" s="23">
        <v>200000</v>
      </c>
      <c r="F20" s="23">
        <v>800000</v>
      </c>
      <c r="G20" s="23">
        <v>800000</v>
      </c>
    </row>
    <row r="21" ht="18.75" customHeight="1" spans="1:7">
      <c r="A21" s="25" t="s">
        <v>55</v>
      </c>
      <c r="B21" s="26" t="s">
        <v>448</v>
      </c>
      <c r="C21" s="26"/>
      <c r="D21" s="27"/>
      <c r="E21" s="23">
        <v>8999000</v>
      </c>
      <c r="F21" s="23">
        <v>3633000</v>
      </c>
      <c r="G21" s="23">
        <v>3220000</v>
      </c>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69444444444444" right="0.369444444444444" top="0.559722222222222" bottom="0.559722222222222" header="0.479861111111111" footer="0.479861111111111"/>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F20" sqref="F20"/>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"单位名称："&amp;"云南滇中新区财政金融局"</f>
        <v>单位名称：云南滇中新区财政金融局</v>
      </c>
      <c r="S4" s="46" t="s">
        <v>1</v>
      </c>
    </row>
    <row r="5" ht="21.75" customHeight="1" spans="1:19">
      <c r="A5" s="180" t="s">
        <v>53</v>
      </c>
      <c r="B5" s="181" t="s">
        <v>54</v>
      </c>
      <c r="C5" s="181" t="s">
        <v>55</v>
      </c>
      <c r="D5" s="182" t="s">
        <v>56</v>
      </c>
      <c r="E5" s="182"/>
      <c r="F5" s="182"/>
      <c r="G5" s="182"/>
      <c r="H5" s="182"/>
      <c r="I5" s="129"/>
      <c r="J5" s="182"/>
      <c r="K5" s="182"/>
      <c r="L5" s="182"/>
      <c r="M5" s="182"/>
      <c r="N5" s="191"/>
      <c r="O5" s="182" t="s">
        <v>45</v>
      </c>
      <c r="P5" s="182"/>
      <c r="Q5" s="182"/>
      <c r="R5" s="182"/>
      <c r="S5" s="191"/>
    </row>
    <row r="6" ht="27" customHeight="1" spans="1:19">
      <c r="A6" s="183"/>
      <c r="B6" s="184"/>
      <c r="C6" s="184"/>
      <c r="D6" s="184" t="s">
        <v>57</v>
      </c>
      <c r="E6" s="184" t="s">
        <v>58</v>
      </c>
      <c r="F6" s="184" t="s">
        <v>59</v>
      </c>
      <c r="G6" s="184" t="s">
        <v>60</v>
      </c>
      <c r="H6" s="184" t="s">
        <v>61</v>
      </c>
      <c r="I6" s="192" t="s">
        <v>62</v>
      </c>
      <c r="J6" s="193"/>
      <c r="K6" s="193"/>
      <c r="L6" s="193"/>
      <c r="M6" s="193"/>
      <c r="N6" s="194"/>
      <c r="O6" s="184" t="s">
        <v>57</v>
      </c>
      <c r="P6" s="184" t="s">
        <v>58</v>
      </c>
      <c r="Q6" s="184" t="s">
        <v>59</v>
      </c>
      <c r="R6" s="184" t="s">
        <v>60</v>
      </c>
      <c r="S6" s="184" t="s">
        <v>63</v>
      </c>
    </row>
    <row r="7" ht="30" customHeight="1" spans="1:19">
      <c r="A7" s="185"/>
      <c r="B7" s="186"/>
      <c r="C7" s="187"/>
      <c r="D7" s="187"/>
      <c r="E7" s="187"/>
      <c r="F7" s="187"/>
      <c r="G7" s="187"/>
      <c r="H7" s="187"/>
      <c r="I7" s="71" t="s">
        <v>57</v>
      </c>
      <c r="J7" s="194" t="s">
        <v>64</v>
      </c>
      <c r="K7" s="194" t="s">
        <v>65</v>
      </c>
      <c r="L7" s="194" t="s">
        <v>66</v>
      </c>
      <c r="M7" s="194" t="s">
        <v>67</v>
      </c>
      <c r="N7" s="194" t="s">
        <v>68</v>
      </c>
      <c r="O7" s="195"/>
      <c r="P7" s="195"/>
      <c r="Q7" s="195"/>
      <c r="R7" s="195"/>
      <c r="S7" s="187"/>
    </row>
    <row r="8" ht="15" customHeight="1" spans="1:19">
      <c r="A8" s="188">
        <v>1</v>
      </c>
      <c r="B8" s="188">
        <v>2</v>
      </c>
      <c r="C8" s="188">
        <v>3</v>
      </c>
      <c r="D8" s="188">
        <v>4</v>
      </c>
      <c r="E8" s="188">
        <v>5</v>
      </c>
      <c r="F8" s="188">
        <v>6</v>
      </c>
      <c r="G8" s="188">
        <v>7</v>
      </c>
      <c r="H8" s="188">
        <v>8</v>
      </c>
      <c r="I8" s="71">
        <v>9</v>
      </c>
      <c r="J8" s="188">
        <v>10</v>
      </c>
      <c r="K8" s="188">
        <v>11</v>
      </c>
      <c r="L8" s="188">
        <v>12</v>
      </c>
      <c r="M8" s="188">
        <v>13</v>
      </c>
      <c r="N8" s="188">
        <v>14</v>
      </c>
      <c r="O8" s="188">
        <v>15</v>
      </c>
      <c r="P8" s="188">
        <v>16</v>
      </c>
      <c r="Q8" s="188">
        <v>17</v>
      </c>
      <c r="R8" s="188">
        <v>18</v>
      </c>
      <c r="S8" s="188">
        <v>19</v>
      </c>
    </row>
    <row r="9" ht="18" customHeight="1" spans="1:19">
      <c r="A9" s="21" t="s">
        <v>69</v>
      </c>
      <c r="B9" s="21" t="s">
        <v>70</v>
      </c>
      <c r="C9" s="80">
        <v>9178333</v>
      </c>
      <c r="D9" s="80">
        <v>9178333</v>
      </c>
      <c r="E9" s="80">
        <v>9178333</v>
      </c>
      <c r="F9" s="80"/>
      <c r="G9" s="80"/>
      <c r="H9" s="80"/>
      <c r="I9" s="80"/>
      <c r="J9" s="80"/>
      <c r="K9" s="80"/>
      <c r="L9" s="80"/>
      <c r="M9" s="80"/>
      <c r="N9" s="80"/>
      <c r="O9" s="80"/>
      <c r="P9" s="80"/>
      <c r="Q9" s="80"/>
      <c r="R9" s="80"/>
      <c r="S9" s="80"/>
    </row>
    <row r="10" ht="18" customHeight="1" spans="1:19">
      <c r="A10" s="189" t="s">
        <v>71</v>
      </c>
      <c r="B10" s="189" t="s">
        <v>70</v>
      </c>
      <c r="C10" s="80">
        <v>9178333</v>
      </c>
      <c r="D10" s="80">
        <v>9178333</v>
      </c>
      <c r="E10" s="80">
        <v>9178333</v>
      </c>
      <c r="F10" s="80"/>
      <c r="G10" s="80"/>
      <c r="H10" s="80"/>
      <c r="I10" s="80"/>
      <c r="J10" s="80"/>
      <c r="K10" s="80"/>
      <c r="L10" s="80"/>
      <c r="M10" s="80"/>
      <c r="N10" s="80"/>
      <c r="O10" s="80"/>
      <c r="P10" s="80"/>
      <c r="Q10" s="80"/>
      <c r="R10" s="80"/>
      <c r="S10" s="80"/>
    </row>
    <row r="11" ht="18" customHeight="1" spans="1:19">
      <c r="A11" s="49" t="s">
        <v>55</v>
      </c>
      <c r="B11" s="190"/>
      <c r="C11" s="80">
        <v>9178333</v>
      </c>
      <c r="D11" s="80">
        <v>9178333</v>
      </c>
      <c r="E11" s="80">
        <v>9178333</v>
      </c>
      <c r="F11" s="80"/>
      <c r="G11" s="80"/>
      <c r="H11" s="80"/>
      <c r="I11" s="80"/>
      <c r="J11" s="80"/>
      <c r="K11" s="80"/>
      <c r="L11" s="80"/>
      <c r="M11" s="80"/>
      <c r="N11" s="80"/>
      <c r="O11" s="80"/>
      <c r="P11" s="80"/>
      <c r="Q11" s="80"/>
      <c r="R11" s="80"/>
      <c r="S11" s="80"/>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2"/>
  <sheetViews>
    <sheetView showGridLines="0" showZeros="0" workbookViewId="0">
      <pane ySplit="1" topLeftCell="A2" activePane="bottomLeft" state="frozen"/>
      <selection/>
      <selection pane="bottomLeft" activeCell="F25" sqref="F25"/>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72</v>
      </c>
    </row>
    <row r="3" ht="41.25" customHeight="1" spans="1:1">
      <c r="A3" s="41" t="str">
        <f>"2025"&amp;"年部门支出预算表"</f>
        <v>2025年部门支出预算表</v>
      </c>
    </row>
    <row r="4" ht="17.25" customHeight="1" spans="1:15">
      <c r="A4" s="44" t="str">
        <f>"单位名称："&amp;"云南滇中新区财政金融局"</f>
        <v>单位名称：云南滇中新区财政金融局</v>
      </c>
      <c r="O4" s="46" t="s">
        <v>1</v>
      </c>
    </row>
    <row r="5" ht="27" customHeight="1" spans="1:15">
      <c r="A5" s="166" t="s">
        <v>73</v>
      </c>
      <c r="B5" s="166" t="s">
        <v>74</v>
      </c>
      <c r="C5" s="166" t="s">
        <v>55</v>
      </c>
      <c r="D5" s="167" t="s">
        <v>58</v>
      </c>
      <c r="E5" s="168"/>
      <c r="F5" s="169"/>
      <c r="G5" s="170" t="s">
        <v>59</v>
      </c>
      <c r="H5" s="170" t="s">
        <v>60</v>
      </c>
      <c r="I5" s="170" t="s">
        <v>75</v>
      </c>
      <c r="J5" s="167" t="s">
        <v>62</v>
      </c>
      <c r="K5" s="168"/>
      <c r="L5" s="168"/>
      <c r="M5" s="168"/>
      <c r="N5" s="177"/>
      <c r="O5" s="178"/>
    </row>
    <row r="6" ht="42" customHeight="1" spans="1:15">
      <c r="A6" s="171"/>
      <c r="B6" s="171"/>
      <c r="C6" s="172"/>
      <c r="D6" s="173" t="s">
        <v>57</v>
      </c>
      <c r="E6" s="173" t="s">
        <v>76</v>
      </c>
      <c r="F6" s="173" t="s">
        <v>77</v>
      </c>
      <c r="G6" s="172"/>
      <c r="H6" s="172"/>
      <c r="I6" s="179"/>
      <c r="J6" s="173" t="s">
        <v>57</v>
      </c>
      <c r="K6" s="160" t="s">
        <v>78</v>
      </c>
      <c r="L6" s="160" t="s">
        <v>79</v>
      </c>
      <c r="M6" s="160" t="s">
        <v>80</v>
      </c>
      <c r="N6" s="160" t="s">
        <v>81</v>
      </c>
      <c r="O6" s="160" t="s">
        <v>82</v>
      </c>
    </row>
    <row r="7" ht="18" customHeight="1" spans="1:15">
      <c r="A7" s="52" t="s">
        <v>83</v>
      </c>
      <c r="B7" s="52" t="s">
        <v>84</v>
      </c>
      <c r="C7" s="52" t="s">
        <v>85</v>
      </c>
      <c r="D7" s="56" t="s">
        <v>86</v>
      </c>
      <c r="E7" s="56" t="s">
        <v>87</v>
      </c>
      <c r="F7" s="56" t="s">
        <v>88</v>
      </c>
      <c r="G7" s="56" t="s">
        <v>89</v>
      </c>
      <c r="H7" s="56" t="s">
        <v>90</v>
      </c>
      <c r="I7" s="56" t="s">
        <v>91</v>
      </c>
      <c r="J7" s="56" t="s">
        <v>92</v>
      </c>
      <c r="K7" s="56" t="s">
        <v>93</v>
      </c>
      <c r="L7" s="56" t="s">
        <v>94</v>
      </c>
      <c r="M7" s="56" t="s">
        <v>95</v>
      </c>
      <c r="N7" s="52" t="s">
        <v>96</v>
      </c>
      <c r="O7" s="56" t="s">
        <v>97</v>
      </c>
    </row>
    <row r="8" ht="21" customHeight="1" spans="1:15">
      <c r="A8" s="57" t="s">
        <v>98</v>
      </c>
      <c r="B8" s="57" t="s">
        <v>99</v>
      </c>
      <c r="C8" s="80">
        <v>4028333</v>
      </c>
      <c r="D8" s="80">
        <v>4028333</v>
      </c>
      <c r="E8" s="80">
        <v>179333</v>
      </c>
      <c r="F8" s="80">
        <v>3849000</v>
      </c>
      <c r="G8" s="80"/>
      <c r="H8" s="80"/>
      <c r="I8" s="80"/>
      <c r="J8" s="80"/>
      <c r="K8" s="80"/>
      <c r="L8" s="80"/>
      <c r="M8" s="80"/>
      <c r="N8" s="80"/>
      <c r="O8" s="80"/>
    </row>
    <row r="9" ht="21" customHeight="1" spans="1:15">
      <c r="A9" s="174" t="s">
        <v>100</v>
      </c>
      <c r="B9" s="174" t="s">
        <v>101</v>
      </c>
      <c r="C9" s="80">
        <v>3408333</v>
      </c>
      <c r="D9" s="80">
        <v>3408333</v>
      </c>
      <c r="E9" s="80">
        <v>179333</v>
      </c>
      <c r="F9" s="80">
        <v>3229000</v>
      </c>
      <c r="G9" s="80"/>
      <c r="H9" s="80"/>
      <c r="I9" s="80"/>
      <c r="J9" s="80"/>
      <c r="K9" s="80"/>
      <c r="L9" s="80"/>
      <c r="M9" s="80"/>
      <c r="N9" s="80"/>
      <c r="O9" s="80"/>
    </row>
    <row r="10" ht="21" customHeight="1" spans="1:15">
      <c r="A10" s="175" t="s">
        <v>102</v>
      </c>
      <c r="B10" s="175" t="s">
        <v>103</v>
      </c>
      <c r="C10" s="80">
        <v>179333</v>
      </c>
      <c r="D10" s="80">
        <v>179333</v>
      </c>
      <c r="E10" s="80">
        <v>179333</v>
      </c>
      <c r="F10" s="80"/>
      <c r="G10" s="80"/>
      <c r="H10" s="80"/>
      <c r="I10" s="80"/>
      <c r="J10" s="80"/>
      <c r="K10" s="80"/>
      <c r="L10" s="80"/>
      <c r="M10" s="80"/>
      <c r="N10" s="80"/>
      <c r="O10" s="80"/>
    </row>
    <row r="11" ht="21" customHeight="1" spans="1:15">
      <c r="A11" s="175" t="s">
        <v>104</v>
      </c>
      <c r="B11" s="175" t="s">
        <v>105</v>
      </c>
      <c r="C11" s="80">
        <v>2113000</v>
      </c>
      <c r="D11" s="80">
        <v>2113000</v>
      </c>
      <c r="E11" s="80"/>
      <c r="F11" s="80">
        <v>2113000</v>
      </c>
      <c r="G11" s="80"/>
      <c r="H11" s="80"/>
      <c r="I11" s="80"/>
      <c r="J11" s="80"/>
      <c r="K11" s="80"/>
      <c r="L11" s="80"/>
      <c r="M11" s="80"/>
      <c r="N11" s="80"/>
      <c r="O11" s="80"/>
    </row>
    <row r="12" ht="21" customHeight="1" spans="1:15">
      <c r="A12" s="175" t="s">
        <v>106</v>
      </c>
      <c r="B12" s="175" t="s">
        <v>107</v>
      </c>
      <c r="C12" s="80">
        <v>620000</v>
      </c>
      <c r="D12" s="80">
        <v>620000</v>
      </c>
      <c r="E12" s="80"/>
      <c r="F12" s="80">
        <v>620000</v>
      </c>
      <c r="G12" s="80"/>
      <c r="H12" s="80"/>
      <c r="I12" s="80"/>
      <c r="J12" s="80"/>
      <c r="K12" s="80"/>
      <c r="L12" s="80"/>
      <c r="M12" s="80"/>
      <c r="N12" s="80"/>
      <c r="O12" s="80"/>
    </row>
    <row r="13" ht="21" customHeight="1" spans="1:15">
      <c r="A13" s="175" t="s">
        <v>108</v>
      </c>
      <c r="B13" s="175" t="s">
        <v>109</v>
      </c>
      <c r="C13" s="80">
        <v>496000</v>
      </c>
      <c r="D13" s="80">
        <v>496000</v>
      </c>
      <c r="E13" s="80"/>
      <c r="F13" s="80">
        <v>496000</v>
      </c>
      <c r="G13" s="80"/>
      <c r="H13" s="80"/>
      <c r="I13" s="80"/>
      <c r="J13" s="80"/>
      <c r="K13" s="80"/>
      <c r="L13" s="80"/>
      <c r="M13" s="80"/>
      <c r="N13" s="80"/>
      <c r="O13" s="80"/>
    </row>
    <row r="14" ht="21" customHeight="1" spans="1:15">
      <c r="A14" s="174" t="s">
        <v>110</v>
      </c>
      <c r="B14" s="174" t="s">
        <v>111</v>
      </c>
      <c r="C14" s="80">
        <v>620000</v>
      </c>
      <c r="D14" s="80">
        <v>620000</v>
      </c>
      <c r="E14" s="80"/>
      <c r="F14" s="80">
        <v>620000</v>
      </c>
      <c r="G14" s="80"/>
      <c r="H14" s="80"/>
      <c r="I14" s="80"/>
      <c r="J14" s="80"/>
      <c r="K14" s="80"/>
      <c r="L14" s="80"/>
      <c r="M14" s="80"/>
      <c r="N14" s="80"/>
      <c r="O14" s="80"/>
    </row>
    <row r="15" ht="21" customHeight="1" spans="1:15">
      <c r="A15" s="175" t="s">
        <v>112</v>
      </c>
      <c r="B15" s="175" t="s">
        <v>113</v>
      </c>
      <c r="C15" s="80">
        <v>620000</v>
      </c>
      <c r="D15" s="80">
        <v>620000</v>
      </c>
      <c r="E15" s="80"/>
      <c r="F15" s="80">
        <v>620000</v>
      </c>
      <c r="G15" s="80"/>
      <c r="H15" s="80"/>
      <c r="I15" s="80"/>
      <c r="J15" s="80"/>
      <c r="K15" s="80"/>
      <c r="L15" s="80"/>
      <c r="M15" s="80"/>
      <c r="N15" s="80"/>
      <c r="O15" s="80"/>
    </row>
    <row r="16" ht="21" customHeight="1" spans="1:15">
      <c r="A16" s="57" t="s">
        <v>114</v>
      </c>
      <c r="B16" s="57" t="s">
        <v>115</v>
      </c>
      <c r="C16" s="80">
        <v>5000000</v>
      </c>
      <c r="D16" s="80">
        <v>5000000</v>
      </c>
      <c r="E16" s="80"/>
      <c r="F16" s="80">
        <v>5000000</v>
      </c>
      <c r="G16" s="80"/>
      <c r="H16" s="80"/>
      <c r="I16" s="80"/>
      <c r="J16" s="80"/>
      <c r="K16" s="80"/>
      <c r="L16" s="80"/>
      <c r="M16" s="80"/>
      <c r="N16" s="80"/>
      <c r="O16" s="80"/>
    </row>
    <row r="17" ht="21" customHeight="1" spans="1:15">
      <c r="A17" s="174" t="s">
        <v>116</v>
      </c>
      <c r="B17" s="174" t="s">
        <v>117</v>
      </c>
      <c r="C17" s="80">
        <v>5000000</v>
      </c>
      <c r="D17" s="80">
        <v>5000000</v>
      </c>
      <c r="E17" s="80"/>
      <c r="F17" s="80">
        <v>5000000</v>
      </c>
      <c r="G17" s="80"/>
      <c r="H17" s="80"/>
      <c r="I17" s="80"/>
      <c r="J17" s="80"/>
      <c r="K17" s="80"/>
      <c r="L17" s="80"/>
      <c r="M17" s="80"/>
      <c r="N17" s="80"/>
      <c r="O17" s="80"/>
    </row>
    <row r="18" ht="21" customHeight="1" spans="1:15">
      <c r="A18" s="175" t="s">
        <v>118</v>
      </c>
      <c r="B18" s="175" t="s">
        <v>119</v>
      </c>
      <c r="C18" s="80">
        <v>5000000</v>
      </c>
      <c r="D18" s="80">
        <v>5000000</v>
      </c>
      <c r="E18" s="80"/>
      <c r="F18" s="80">
        <v>5000000</v>
      </c>
      <c r="G18" s="80"/>
      <c r="H18" s="80"/>
      <c r="I18" s="80"/>
      <c r="J18" s="80"/>
      <c r="K18" s="80"/>
      <c r="L18" s="80"/>
      <c r="M18" s="80"/>
      <c r="N18" s="80"/>
      <c r="O18" s="80"/>
    </row>
    <row r="19" ht="21" customHeight="1" spans="1:15">
      <c r="A19" s="57" t="s">
        <v>120</v>
      </c>
      <c r="B19" s="57" t="s">
        <v>82</v>
      </c>
      <c r="C19" s="80">
        <v>150000</v>
      </c>
      <c r="D19" s="80">
        <v>150000</v>
      </c>
      <c r="E19" s="80"/>
      <c r="F19" s="80">
        <v>150000</v>
      </c>
      <c r="G19" s="80"/>
      <c r="H19" s="80"/>
      <c r="I19" s="80"/>
      <c r="J19" s="80"/>
      <c r="K19" s="80"/>
      <c r="L19" s="80"/>
      <c r="M19" s="80"/>
      <c r="N19" s="80"/>
      <c r="O19" s="80"/>
    </row>
    <row r="20" ht="21" customHeight="1" spans="1:15">
      <c r="A20" s="174" t="s">
        <v>121</v>
      </c>
      <c r="B20" s="174" t="s">
        <v>82</v>
      </c>
      <c r="C20" s="80">
        <v>150000</v>
      </c>
      <c r="D20" s="80">
        <v>150000</v>
      </c>
      <c r="E20" s="80"/>
      <c r="F20" s="80">
        <v>150000</v>
      </c>
      <c r="G20" s="80"/>
      <c r="H20" s="80"/>
      <c r="I20" s="80"/>
      <c r="J20" s="80"/>
      <c r="K20" s="80"/>
      <c r="L20" s="80"/>
      <c r="M20" s="80"/>
      <c r="N20" s="80"/>
      <c r="O20" s="80"/>
    </row>
    <row r="21" ht="21" customHeight="1" spans="1:15">
      <c r="A21" s="175" t="s">
        <v>122</v>
      </c>
      <c r="B21" s="175" t="s">
        <v>82</v>
      </c>
      <c r="C21" s="80">
        <v>150000</v>
      </c>
      <c r="D21" s="80">
        <v>150000</v>
      </c>
      <c r="E21" s="80"/>
      <c r="F21" s="80">
        <v>150000</v>
      </c>
      <c r="G21" s="80"/>
      <c r="H21" s="80"/>
      <c r="I21" s="80"/>
      <c r="J21" s="80"/>
      <c r="K21" s="80"/>
      <c r="L21" s="80"/>
      <c r="M21" s="80"/>
      <c r="N21" s="80"/>
      <c r="O21" s="80"/>
    </row>
    <row r="22" ht="21" customHeight="1" spans="1:15">
      <c r="A22" s="176" t="s">
        <v>55</v>
      </c>
      <c r="B22" s="35"/>
      <c r="C22" s="80">
        <v>9178333</v>
      </c>
      <c r="D22" s="80">
        <v>9178333</v>
      </c>
      <c r="E22" s="80">
        <v>179333</v>
      </c>
      <c r="F22" s="80">
        <v>8999000</v>
      </c>
      <c r="G22" s="80"/>
      <c r="H22" s="80"/>
      <c r="I22" s="80"/>
      <c r="J22" s="80"/>
      <c r="K22" s="80"/>
      <c r="L22" s="80"/>
      <c r="M22" s="80"/>
      <c r="N22" s="80"/>
      <c r="O22" s="80"/>
    </row>
  </sheetData>
  <mergeCells count="12">
    <mergeCell ref="A2:O2"/>
    <mergeCell ref="A3:O3"/>
    <mergeCell ref="A4:B4"/>
    <mergeCell ref="D5:F5"/>
    <mergeCell ref="J5:O5"/>
    <mergeCell ref="A22:B22"/>
    <mergeCell ref="A5:A6"/>
    <mergeCell ref="B5:B6"/>
    <mergeCell ref="C5:C6"/>
    <mergeCell ref="G5:G6"/>
    <mergeCell ref="H5:H6"/>
    <mergeCell ref="I5:I6"/>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1"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123</v>
      </c>
    </row>
    <row r="3" ht="41.25" customHeight="1" spans="1:1">
      <c r="A3" s="41" t="str">
        <f>"2025"&amp;"年部门财政拨款收支预算总表"</f>
        <v>2025年部门财政拨款收支预算总表</v>
      </c>
    </row>
    <row r="4" ht="17.25" customHeight="1" spans="1:4">
      <c r="A4" s="44" t="str">
        <f>"单位名称："&amp;"云南滇中新区财政金融局"</f>
        <v>单位名称：云南滇中新区财政金融局</v>
      </c>
      <c r="B4" s="159"/>
      <c r="D4" s="46" t="s">
        <v>1</v>
      </c>
    </row>
    <row r="5" ht="17.25" customHeight="1" spans="1:4">
      <c r="A5" s="160" t="s">
        <v>2</v>
      </c>
      <c r="B5" s="161"/>
      <c r="C5" s="160" t="s">
        <v>3</v>
      </c>
      <c r="D5" s="161"/>
    </row>
    <row r="6" ht="18.75" customHeight="1" spans="1:4">
      <c r="A6" s="160" t="s">
        <v>4</v>
      </c>
      <c r="B6" s="160" t="s">
        <v>5</v>
      </c>
      <c r="C6" s="160" t="s">
        <v>6</v>
      </c>
      <c r="D6" s="160" t="s">
        <v>5</v>
      </c>
    </row>
    <row r="7" ht="16.5" customHeight="1" spans="1:4">
      <c r="A7" s="162" t="s">
        <v>124</v>
      </c>
      <c r="B7" s="80">
        <v>9178333</v>
      </c>
      <c r="C7" s="162" t="s">
        <v>125</v>
      </c>
      <c r="D7" s="80">
        <v>9178333</v>
      </c>
    </row>
    <row r="8" ht="16.5" customHeight="1" spans="1:4">
      <c r="A8" s="162" t="s">
        <v>126</v>
      </c>
      <c r="B8" s="80">
        <v>9178333</v>
      </c>
      <c r="C8" s="162" t="s">
        <v>127</v>
      </c>
      <c r="D8" s="80">
        <v>4028333</v>
      </c>
    </row>
    <row r="9" ht="16.5" customHeight="1" spans="1:4">
      <c r="A9" s="162" t="s">
        <v>128</v>
      </c>
      <c r="B9" s="80"/>
      <c r="C9" s="162" t="s">
        <v>129</v>
      </c>
      <c r="D9" s="80"/>
    </row>
    <row r="10" ht="16.5" customHeight="1" spans="1:4">
      <c r="A10" s="162" t="s">
        <v>130</v>
      </c>
      <c r="B10" s="80"/>
      <c r="C10" s="162" t="s">
        <v>131</v>
      </c>
      <c r="D10" s="80"/>
    </row>
    <row r="11" ht="16.5" customHeight="1" spans="1:4">
      <c r="A11" s="162" t="s">
        <v>132</v>
      </c>
      <c r="B11" s="80"/>
      <c r="C11" s="162" t="s">
        <v>133</v>
      </c>
      <c r="D11" s="80"/>
    </row>
    <row r="12" ht="16.5" customHeight="1" spans="1:4">
      <c r="A12" s="162" t="s">
        <v>126</v>
      </c>
      <c r="B12" s="80"/>
      <c r="C12" s="162" t="s">
        <v>134</v>
      </c>
      <c r="D12" s="80"/>
    </row>
    <row r="13" ht="16.5" customHeight="1" spans="1:4">
      <c r="A13" s="144" t="s">
        <v>128</v>
      </c>
      <c r="B13" s="80"/>
      <c r="C13" s="69" t="s">
        <v>135</v>
      </c>
      <c r="D13" s="80"/>
    </row>
    <row r="14" ht="16.5" customHeight="1" spans="1:4">
      <c r="A14" s="144" t="s">
        <v>130</v>
      </c>
      <c r="B14" s="80"/>
      <c r="C14" s="69" t="s">
        <v>136</v>
      </c>
      <c r="D14" s="80"/>
    </row>
    <row r="15" ht="16.5" customHeight="1" spans="1:4">
      <c r="A15" s="163"/>
      <c r="B15" s="80"/>
      <c r="C15" s="69" t="s">
        <v>137</v>
      </c>
      <c r="D15" s="80"/>
    </row>
    <row r="16" ht="16.5" customHeight="1" spans="1:4">
      <c r="A16" s="163"/>
      <c r="B16" s="80"/>
      <c r="C16" s="69" t="s">
        <v>138</v>
      </c>
      <c r="D16" s="80"/>
    </row>
    <row r="17" ht="16.5" customHeight="1" spans="1:4">
      <c r="A17" s="163"/>
      <c r="B17" s="80"/>
      <c r="C17" s="69" t="s">
        <v>139</v>
      </c>
      <c r="D17" s="80"/>
    </row>
    <row r="18" ht="16.5" customHeight="1" spans="1:4">
      <c r="A18" s="163"/>
      <c r="B18" s="80"/>
      <c r="C18" s="69" t="s">
        <v>140</v>
      </c>
      <c r="D18" s="80"/>
    </row>
    <row r="19" ht="16.5" customHeight="1" spans="1:4">
      <c r="A19" s="163"/>
      <c r="B19" s="80"/>
      <c r="C19" s="69" t="s">
        <v>141</v>
      </c>
      <c r="D19" s="80"/>
    </row>
    <row r="20" ht="16.5" customHeight="1" spans="1:4">
      <c r="A20" s="163"/>
      <c r="B20" s="80"/>
      <c r="C20" s="69" t="s">
        <v>142</v>
      </c>
      <c r="D20" s="80"/>
    </row>
    <row r="21" ht="16.5" customHeight="1" spans="1:4">
      <c r="A21" s="163"/>
      <c r="B21" s="80"/>
      <c r="C21" s="69" t="s">
        <v>143</v>
      </c>
      <c r="D21" s="80"/>
    </row>
    <row r="22" ht="16.5" customHeight="1" spans="1:4">
      <c r="A22" s="163"/>
      <c r="B22" s="80"/>
      <c r="C22" s="69" t="s">
        <v>144</v>
      </c>
      <c r="D22" s="80"/>
    </row>
    <row r="23" ht="16.5" customHeight="1" spans="1:4">
      <c r="A23" s="163"/>
      <c r="B23" s="80"/>
      <c r="C23" s="69" t="s">
        <v>145</v>
      </c>
      <c r="D23" s="80">
        <v>5000000</v>
      </c>
    </row>
    <row r="24" ht="16.5" customHeight="1" spans="1:4">
      <c r="A24" s="163"/>
      <c r="B24" s="80"/>
      <c r="C24" s="69" t="s">
        <v>146</v>
      </c>
      <c r="D24" s="80"/>
    </row>
    <row r="25" ht="16.5" customHeight="1" spans="1:4">
      <c r="A25" s="163"/>
      <c r="B25" s="80"/>
      <c r="C25" s="69" t="s">
        <v>147</v>
      </c>
      <c r="D25" s="80"/>
    </row>
    <row r="26" ht="16.5" customHeight="1" spans="1:4">
      <c r="A26" s="163"/>
      <c r="B26" s="80"/>
      <c r="C26" s="69" t="s">
        <v>148</v>
      </c>
      <c r="D26" s="80"/>
    </row>
    <row r="27" ht="16.5" customHeight="1" spans="1:4">
      <c r="A27" s="163"/>
      <c r="B27" s="80"/>
      <c r="C27" s="69" t="s">
        <v>149</v>
      </c>
      <c r="D27" s="80"/>
    </row>
    <row r="28" ht="16.5" customHeight="1" spans="1:4">
      <c r="A28" s="163"/>
      <c r="B28" s="80"/>
      <c r="C28" s="69" t="s">
        <v>150</v>
      </c>
      <c r="D28" s="80"/>
    </row>
    <row r="29" ht="16.5" customHeight="1" spans="1:4">
      <c r="A29" s="163"/>
      <c r="B29" s="80"/>
      <c r="C29" s="69" t="s">
        <v>151</v>
      </c>
      <c r="D29" s="80"/>
    </row>
    <row r="30" ht="16.5" customHeight="1" spans="1:4">
      <c r="A30" s="163"/>
      <c r="B30" s="80"/>
      <c r="C30" s="69" t="s">
        <v>152</v>
      </c>
      <c r="D30" s="80"/>
    </row>
    <row r="31" ht="16.5" customHeight="1" spans="1:4">
      <c r="A31" s="163"/>
      <c r="B31" s="80"/>
      <c r="C31" s="69" t="s">
        <v>153</v>
      </c>
      <c r="D31" s="80">
        <v>150000</v>
      </c>
    </row>
    <row r="32" ht="16.5" customHeight="1" spans="1:4">
      <c r="A32" s="163"/>
      <c r="B32" s="80"/>
      <c r="C32" s="144" t="s">
        <v>154</v>
      </c>
      <c r="D32" s="80"/>
    </row>
    <row r="33" ht="16.5" customHeight="1" spans="1:4">
      <c r="A33" s="163"/>
      <c r="B33" s="80"/>
      <c r="C33" s="144" t="s">
        <v>155</v>
      </c>
      <c r="D33" s="80"/>
    </row>
    <row r="34" ht="16.5" customHeight="1" spans="1:4">
      <c r="A34" s="163"/>
      <c r="B34" s="80"/>
      <c r="C34" s="30" t="s">
        <v>156</v>
      </c>
      <c r="D34" s="80"/>
    </row>
    <row r="35" ht="15" customHeight="1" spans="1:4">
      <c r="A35" s="164" t="s">
        <v>50</v>
      </c>
      <c r="B35" s="165">
        <v>9178333</v>
      </c>
      <c r="C35" s="164" t="s">
        <v>51</v>
      </c>
      <c r="D35" s="165">
        <v>9178333</v>
      </c>
    </row>
  </sheetData>
  <mergeCells count="4">
    <mergeCell ref="A3:D3"/>
    <mergeCell ref="A4:B4"/>
    <mergeCell ref="A5:B5"/>
    <mergeCell ref="C5:D5"/>
  </mergeCells>
  <printOptions horizontalCentered="1"/>
  <pageMargins left="0.959722222222222" right="0.959722222222222" top="0.719444444444444" bottom="0.719444444444444"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4"/>
      <c r="F2" s="72"/>
      <c r="G2" s="139" t="s">
        <v>157</v>
      </c>
    </row>
    <row r="3" ht="41.25" customHeight="1" spans="1:7">
      <c r="A3" s="122" t="str">
        <f>"2025"&amp;"年一般公共预算支出预算表（按功能科目分类）"</f>
        <v>2025年一般公共预算支出预算表（按功能科目分类）</v>
      </c>
      <c r="B3" s="122"/>
      <c r="C3" s="122"/>
      <c r="D3" s="122"/>
      <c r="E3" s="122"/>
      <c r="F3" s="122"/>
      <c r="G3" s="122"/>
    </row>
    <row r="4" ht="18" customHeight="1" spans="1:7">
      <c r="A4" s="5" t="str">
        <f>"单位名称："&amp;"云南滇中新区财政金融局"</f>
        <v>单位名称：云南滇中新区财政金融局</v>
      </c>
      <c r="F4" s="119"/>
      <c r="G4" s="139" t="s">
        <v>1</v>
      </c>
    </row>
    <row r="5" ht="20.25" customHeight="1" spans="1:7">
      <c r="A5" s="155" t="s">
        <v>158</v>
      </c>
      <c r="B5" s="156"/>
      <c r="C5" s="123" t="s">
        <v>55</v>
      </c>
      <c r="D5" s="147" t="s">
        <v>76</v>
      </c>
      <c r="E5" s="12"/>
      <c r="F5" s="13"/>
      <c r="G5" s="136" t="s">
        <v>77</v>
      </c>
    </row>
    <row r="6" ht="20.25" customHeight="1" spans="1:7">
      <c r="A6" s="157" t="s">
        <v>73</v>
      </c>
      <c r="B6" s="157" t="s">
        <v>74</v>
      </c>
      <c r="C6" s="19"/>
      <c r="D6" s="128" t="s">
        <v>57</v>
      </c>
      <c r="E6" s="128" t="s">
        <v>159</v>
      </c>
      <c r="F6" s="128" t="s">
        <v>160</v>
      </c>
      <c r="G6" s="138"/>
    </row>
    <row r="7" ht="15" customHeight="1" spans="1:7">
      <c r="A7" s="60" t="s">
        <v>83</v>
      </c>
      <c r="B7" s="60" t="s">
        <v>84</v>
      </c>
      <c r="C7" s="60" t="s">
        <v>85</v>
      </c>
      <c r="D7" s="60" t="s">
        <v>86</v>
      </c>
      <c r="E7" s="60" t="s">
        <v>87</v>
      </c>
      <c r="F7" s="60" t="s">
        <v>88</v>
      </c>
      <c r="G7" s="60" t="s">
        <v>89</v>
      </c>
    </row>
    <row r="8" ht="18" customHeight="1" spans="1:7">
      <c r="A8" s="30" t="s">
        <v>98</v>
      </c>
      <c r="B8" s="30" t="s">
        <v>99</v>
      </c>
      <c r="C8" s="80">
        <v>4028333</v>
      </c>
      <c r="D8" s="80">
        <v>179333</v>
      </c>
      <c r="E8" s="80"/>
      <c r="F8" s="80">
        <v>179333</v>
      </c>
      <c r="G8" s="80">
        <v>3849000</v>
      </c>
    </row>
    <row r="9" ht="18" customHeight="1" spans="1:7">
      <c r="A9" s="132" t="s">
        <v>100</v>
      </c>
      <c r="B9" s="132" t="s">
        <v>101</v>
      </c>
      <c r="C9" s="80">
        <v>3408333</v>
      </c>
      <c r="D9" s="80">
        <v>179333</v>
      </c>
      <c r="E9" s="80"/>
      <c r="F9" s="80">
        <v>179333</v>
      </c>
      <c r="G9" s="80">
        <v>3229000</v>
      </c>
    </row>
    <row r="10" ht="18" customHeight="1" spans="1:7">
      <c r="A10" s="133" t="s">
        <v>102</v>
      </c>
      <c r="B10" s="133" t="s">
        <v>103</v>
      </c>
      <c r="C10" s="80">
        <v>179333</v>
      </c>
      <c r="D10" s="80">
        <v>179333</v>
      </c>
      <c r="E10" s="80"/>
      <c r="F10" s="80">
        <v>179333</v>
      </c>
      <c r="G10" s="80"/>
    </row>
    <row r="11" ht="18" customHeight="1" spans="1:7">
      <c r="A11" s="133" t="s">
        <v>104</v>
      </c>
      <c r="B11" s="133" t="s">
        <v>105</v>
      </c>
      <c r="C11" s="80">
        <v>2113000</v>
      </c>
      <c r="D11" s="80"/>
      <c r="E11" s="80"/>
      <c r="F11" s="80"/>
      <c r="G11" s="80">
        <v>2113000</v>
      </c>
    </row>
    <row r="12" ht="18" customHeight="1" spans="1:7">
      <c r="A12" s="133" t="s">
        <v>106</v>
      </c>
      <c r="B12" s="133" t="s">
        <v>107</v>
      </c>
      <c r="C12" s="80">
        <v>620000</v>
      </c>
      <c r="D12" s="80"/>
      <c r="E12" s="80"/>
      <c r="F12" s="80"/>
      <c r="G12" s="80">
        <v>620000</v>
      </c>
    </row>
    <row r="13" ht="18" customHeight="1" spans="1:7">
      <c r="A13" s="133" t="s">
        <v>108</v>
      </c>
      <c r="B13" s="133" t="s">
        <v>109</v>
      </c>
      <c r="C13" s="80">
        <v>496000</v>
      </c>
      <c r="D13" s="80"/>
      <c r="E13" s="80"/>
      <c r="F13" s="80"/>
      <c r="G13" s="80">
        <v>496000</v>
      </c>
    </row>
    <row r="14" ht="18" customHeight="1" spans="1:7">
      <c r="A14" s="132" t="s">
        <v>110</v>
      </c>
      <c r="B14" s="132" t="s">
        <v>111</v>
      </c>
      <c r="C14" s="80">
        <v>620000</v>
      </c>
      <c r="D14" s="80"/>
      <c r="E14" s="80"/>
      <c r="F14" s="80"/>
      <c r="G14" s="80">
        <v>620000</v>
      </c>
    </row>
    <row r="15" ht="18" customHeight="1" spans="1:7">
      <c r="A15" s="133" t="s">
        <v>112</v>
      </c>
      <c r="B15" s="133" t="s">
        <v>113</v>
      </c>
      <c r="C15" s="80">
        <v>620000</v>
      </c>
      <c r="D15" s="80"/>
      <c r="E15" s="80"/>
      <c r="F15" s="80"/>
      <c r="G15" s="80">
        <v>620000</v>
      </c>
    </row>
    <row r="16" ht="18" customHeight="1" spans="1:7">
      <c r="A16" s="30" t="s">
        <v>114</v>
      </c>
      <c r="B16" s="30" t="s">
        <v>115</v>
      </c>
      <c r="C16" s="80">
        <v>5000000</v>
      </c>
      <c r="D16" s="80"/>
      <c r="E16" s="80"/>
      <c r="F16" s="80"/>
      <c r="G16" s="80">
        <v>5000000</v>
      </c>
    </row>
    <row r="17" ht="18" customHeight="1" spans="1:7">
      <c r="A17" s="132" t="s">
        <v>116</v>
      </c>
      <c r="B17" s="132" t="s">
        <v>117</v>
      </c>
      <c r="C17" s="80">
        <v>5000000</v>
      </c>
      <c r="D17" s="80"/>
      <c r="E17" s="80"/>
      <c r="F17" s="80"/>
      <c r="G17" s="80">
        <v>5000000</v>
      </c>
    </row>
    <row r="18" ht="18" customHeight="1" spans="1:7">
      <c r="A18" s="133" t="s">
        <v>118</v>
      </c>
      <c r="B18" s="133" t="s">
        <v>119</v>
      </c>
      <c r="C18" s="80">
        <v>5000000</v>
      </c>
      <c r="D18" s="80"/>
      <c r="E18" s="80"/>
      <c r="F18" s="80"/>
      <c r="G18" s="80">
        <v>5000000</v>
      </c>
    </row>
    <row r="19" ht="18" customHeight="1" spans="1:7">
      <c r="A19" s="30" t="s">
        <v>120</v>
      </c>
      <c r="B19" s="30" t="s">
        <v>82</v>
      </c>
      <c r="C19" s="80">
        <v>150000</v>
      </c>
      <c r="D19" s="80"/>
      <c r="E19" s="80"/>
      <c r="F19" s="80"/>
      <c r="G19" s="80">
        <v>150000</v>
      </c>
    </row>
    <row r="20" ht="18" customHeight="1" spans="1:7">
      <c r="A20" s="132" t="s">
        <v>121</v>
      </c>
      <c r="B20" s="132" t="s">
        <v>82</v>
      </c>
      <c r="C20" s="80">
        <v>150000</v>
      </c>
      <c r="D20" s="80"/>
      <c r="E20" s="80"/>
      <c r="F20" s="80"/>
      <c r="G20" s="80">
        <v>150000</v>
      </c>
    </row>
    <row r="21" ht="18" customHeight="1" spans="1:7">
      <c r="A21" s="133" t="s">
        <v>122</v>
      </c>
      <c r="B21" s="133" t="s">
        <v>82</v>
      </c>
      <c r="C21" s="80">
        <v>150000</v>
      </c>
      <c r="D21" s="80"/>
      <c r="E21" s="80"/>
      <c r="F21" s="80"/>
      <c r="G21" s="80">
        <v>150000</v>
      </c>
    </row>
    <row r="22" ht="18" customHeight="1" spans="1:7">
      <c r="A22" s="79" t="s">
        <v>161</v>
      </c>
      <c r="B22" s="158" t="s">
        <v>161</v>
      </c>
      <c r="C22" s="80">
        <v>9178333</v>
      </c>
      <c r="D22" s="80">
        <v>179333</v>
      </c>
      <c r="E22" s="80"/>
      <c r="F22" s="80">
        <v>179333</v>
      </c>
      <c r="G22" s="80">
        <v>8999000</v>
      </c>
    </row>
  </sheetData>
  <mergeCells count="6">
    <mergeCell ref="A3:G3"/>
    <mergeCell ref="A5:B5"/>
    <mergeCell ref="D5:F5"/>
    <mergeCell ref="A22:B22"/>
    <mergeCell ref="C5:C6"/>
    <mergeCell ref="G5:G6"/>
  </mergeCells>
  <printOptions horizontalCentered="1"/>
  <pageMargins left="0.369444444444444" right="0.369444444444444" top="0.559722222222222" bottom="0.559722222222222" header="0.479861111111111" footer="0.479861111111111"/>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23" sqref="E23"/>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1" t="s">
        <v>162</v>
      </c>
    </row>
    <row r="3" ht="41.25" customHeight="1" spans="1:6">
      <c r="A3" s="152" t="str">
        <f>"2025"&amp;"年一般公共预算“三公”经费支出预算表"</f>
        <v>2025年一般公共预算“三公”经费支出预算表</v>
      </c>
      <c r="B3" s="43"/>
      <c r="C3" s="43"/>
      <c r="D3" s="43"/>
      <c r="E3" s="42"/>
      <c r="F3" s="43"/>
    </row>
    <row r="4" customHeight="1" spans="1:6">
      <c r="A4" s="113" t="str">
        <f>"单位名称："&amp;"云南滇中新区财政金融局"</f>
        <v>单位名称：云南滇中新区财政金融局</v>
      </c>
      <c r="B4" s="153"/>
      <c r="D4" s="43"/>
      <c r="E4" s="42"/>
      <c r="F4" s="64" t="s">
        <v>1</v>
      </c>
    </row>
    <row r="5" ht="27" customHeight="1" spans="1:6">
      <c r="A5" s="47" t="s">
        <v>163</v>
      </c>
      <c r="B5" s="47" t="s">
        <v>164</v>
      </c>
      <c r="C5" s="49" t="s">
        <v>165</v>
      </c>
      <c r="D5" s="47"/>
      <c r="E5" s="48"/>
      <c r="F5" s="47" t="s">
        <v>166</v>
      </c>
    </row>
    <row r="6" ht="28.5" customHeight="1" spans="1:6">
      <c r="A6" s="154"/>
      <c r="B6" s="51"/>
      <c r="C6" s="48" t="s">
        <v>57</v>
      </c>
      <c r="D6" s="48" t="s">
        <v>167</v>
      </c>
      <c r="E6" s="48" t="s">
        <v>168</v>
      </c>
      <c r="F6" s="50"/>
    </row>
    <row r="7" ht="17.25" customHeight="1" spans="1:6">
      <c r="A7" s="56" t="s">
        <v>83</v>
      </c>
      <c r="B7" s="56" t="s">
        <v>84</v>
      </c>
      <c r="C7" s="56" t="s">
        <v>85</v>
      </c>
      <c r="D7" s="56" t="s">
        <v>86</v>
      </c>
      <c r="E7" s="56" t="s">
        <v>87</v>
      </c>
      <c r="F7" s="56" t="s">
        <v>88</v>
      </c>
    </row>
    <row r="8" ht="17.25" customHeight="1" spans="1:6">
      <c r="A8" s="80">
        <v>35000</v>
      </c>
      <c r="B8" s="80"/>
      <c r="C8" s="80"/>
      <c r="D8" s="80"/>
      <c r="E8" s="80"/>
      <c r="F8" s="80">
        <v>35000</v>
      </c>
    </row>
  </sheetData>
  <mergeCells count="6">
    <mergeCell ref="A3:F3"/>
    <mergeCell ref="A4:B4"/>
    <mergeCell ref="C5:E5"/>
    <mergeCell ref="A5:A6"/>
    <mergeCell ref="B5:B6"/>
    <mergeCell ref="F5:F6"/>
  </mergeCells>
  <pageMargins left="0.669444444444445" right="0.669444444444445" top="0.719444444444444" bottom="0.719444444444444" header="0.279861111111111" footer="0.279861111111111"/>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6"/>
  <sheetViews>
    <sheetView showZeros="0" topLeftCell="I1" workbookViewId="0">
      <pane ySplit="1" topLeftCell="A2" activePane="bottomLeft" state="frozen"/>
      <selection/>
      <selection pane="bottomLeft" activeCell="O22" sqref="O22"/>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4"/>
      <c r="C2" s="140"/>
      <c r="E2" s="141"/>
      <c r="F2" s="141"/>
      <c r="G2" s="141"/>
      <c r="H2" s="141"/>
      <c r="I2" s="84"/>
      <c r="J2" s="84"/>
      <c r="K2" s="84"/>
      <c r="L2" s="84"/>
      <c r="M2" s="84"/>
      <c r="N2" s="84"/>
      <c r="R2" s="84"/>
      <c r="V2" s="140"/>
      <c r="X2" s="3" t="s">
        <v>169</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"单位名称："&amp;"云南滇中新区财政金融局"</f>
        <v>单位名称：云南滇中新区财政金融局</v>
      </c>
      <c r="B4" s="6"/>
      <c r="C4" s="142"/>
      <c r="D4" s="142"/>
      <c r="E4" s="142"/>
      <c r="F4" s="142"/>
      <c r="G4" s="142"/>
      <c r="H4" s="142"/>
      <c r="I4" s="88"/>
      <c r="J4" s="88"/>
      <c r="K4" s="88"/>
      <c r="L4" s="88"/>
      <c r="M4" s="88"/>
      <c r="N4" s="88"/>
      <c r="O4" s="7"/>
      <c r="P4" s="7"/>
      <c r="Q4" s="7"/>
      <c r="R4" s="88"/>
      <c r="V4" s="140"/>
      <c r="X4" s="3" t="s">
        <v>1</v>
      </c>
    </row>
    <row r="5" ht="18" customHeight="1" spans="1:24">
      <c r="A5" s="9" t="s">
        <v>170</v>
      </c>
      <c r="B5" s="9" t="s">
        <v>171</v>
      </c>
      <c r="C5" s="9" t="s">
        <v>172</v>
      </c>
      <c r="D5" s="9" t="s">
        <v>173</v>
      </c>
      <c r="E5" s="9" t="s">
        <v>174</v>
      </c>
      <c r="F5" s="9" t="s">
        <v>175</v>
      </c>
      <c r="G5" s="9" t="s">
        <v>176</v>
      </c>
      <c r="H5" s="9" t="s">
        <v>177</v>
      </c>
      <c r="I5" s="147" t="s">
        <v>178</v>
      </c>
      <c r="J5" s="81" t="s">
        <v>178</v>
      </c>
      <c r="K5" s="81"/>
      <c r="L5" s="81"/>
      <c r="M5" s="81"/>
      <c r="N5" s="81"/>
      <c r="O5" s="12"/>
      <c r="P5" s="12"/>
      <c r="Q5" s="12"/>
      <c r="R5" s="91" t="s">
        <v>61</v>
      </c>
      <c r="S5" s="81" t="s">
        <v>62</v>
      </c>
      <c r="T5" s="81"/>
      <c r="U5" s="81"/>
      <c r="V5" s="81"/>
      <c r="W5" s="81"/>
      <c r="X5" s="82"/>
    </row>
    <row r="6" ht="18" customHeight="1" spans="1:24">
      <c r="A6" s="14"/>
      <c r="B6" s="29"/>
      <c r="C6" s="125"/>
      <c r="D6" s="14"/>
      <c r="E6" s="14"/>
      <c r="F6" s="14"/>
      <c r="G6" s="14"/>
      <c r="H6" s="14"/>
      <c r="I6" s="123" t="s">
        <v>179</v>
      </c>
      <c r="J6" s="147" t="s">
        <v>58</v>
      </c>
      <c r="K6" s="81"/>
      <c r="L6" s="81"/>
      <c r="M6" s="81"/>
      <c r="N6" s="82"/>
      <c r="O6" s="11" t="s">
        <v>180</v>
      </c>
      <c r="P6" s="12"/>
      <c r="Q6" s="13"/>
      <c r="R6" s="9" t="s">
        <v>61</v>
      </c>
      <c r="S6" s="147" t="s">
        <v>62</v>
      </c>
      <c r="T6" s="91" t="s">
        <v>64</v>
      </c>
      <c r="U6" s="81" t="s">
        <v>62</v>
      </c>
      <c r="V6" s="91" t="s">
        <v>66</v>
      </c>
      <c r="W6" s="91" t="s">
        <v>67</v>
      </c>
      <c r="X6" s="150" t="s">
        <v>68</v>
      </c>
    </row>
    <row r="7" ht="19.5" customHeight="1" spans="1:24">
      <c r="A7" s="29"/>
      <c r="B7" s="29"/>
      <c r="C7" s="29"/>
      <c r="D7" s="29"/>
      <c r="E7" s="29"/>
      <c r="F7" s="29"/>
      <c r="G7" s="29"/>
      <c r="H7" s="29"/>
      <c r="I7" s="29"/>
      <c r="J7" s="148" t="s">
        <v>181</v>
      </c>
      <c r="K7" s="9" t="s">
        <v>182</v>
      </c>
      <c r="L7" s="9" t="s">
        <v>183</v>
      </c>
      <c r="M7" s="9" t="s">
        <v>184</v>
      </c>
      <c r="N7" s="9" t="s">
        <v>185</v>
      </c>
      <c r="O7" s="9" t="s">
        <v>58</v>
      </c>
      <c r="P7" s="9" t="s">
        <v>59</v>
      </c>
      <c r="Q7" s="9" t="s">
        <v>60</v>
      </c>
      <c r="R7" s="29"/>
      <c r="S7" s="9" t="s">
        <v>57</v>
      </c>
      <c r="T7" s="9" t="s">
        <v>64</v>
      </c>
      <c r="U7" s="9" t="s">
        <v>186</v>
      </c>
      <c r="V7" s="9" t="s">
        <v>66</v>
      </c>
      <c r="W7" s="9" t="s">
        <v>67</v>
      </c>
      <c r="X7" s="9" t="s">
        <v>68</v>
      </c>
    </row>
    <row r="8" ht="37.5" customHeight="1" spans="1:24">
      <c r="A8" s="143"/>
      <c r="B8" s="19"/>
      <c r="C8" s="143"/>
      <c r="D8" s="143"/>
      <c r="E8" s="143"/>
      <c r="F8" s="143"/>
      <c r="G8" s="143"/>
      <c r="H8" s="143"/>
      <c r="I8" s="143"/>
      <c r="J8" s="149" t="s">
        <v>57</v>
      </c>
      <c r="K8" s="17" t="s">
        <v>187</v>
      </c>
      <c r="L8" s="17" t="s">
        <v>183</v>
      </c>
      <c r="M8" s="17" t="s">
        <v>184</v>
      </c>
      <c r="N8" s="17" t="s">
        <v>185</v>
      </c>
      <c r="O8" s="17" t="s">
        <v>183</v>
      </c>
      <c r="P8" s="17" t="s">
        <v>184</v>
      </c>
      <c r="Q8" s="17" t="s">
        <v>185</v>
      </c>
      <c r="R8" s="17" t="s">
        <v>61</v>
      </c>
      <c r="S8" s="17" t="s">
        <v>57</v>
      </c>
      <c r="T8" s="17" t="s">
        <v>64</v>
      </c>
      <c r="U8" s="17" t="s">
        <v>186</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4" t="s">
        <v>70</v>
      </c>
      <c r="B10" s="144" t="s">
        <v>70</v>
      </c>
      <c r="C10" s="144" t="s">
        <v>188</v>
      </c>
      <c r="D10" s="144" t="s">
        <v>189</v>
      </c>
      <c r="E10" s="144" t="s">
        <v>102</v>
      </c>
      <c r="F10" s="144" t="s">
        <v>103</v>
      </c>
      <c r="G10" s="144" t="s">
        <v>190</v>
      </c>
      <c r="H10" s="144" t="s">
        <v>191</v>
      </c>
      <c r="I10" s="80">
        <v>48433</v>
      </c>
      <c r="J10" s="80">
        <v>48433</v>
      </c>
      <c r="K10" s="80"/>
      <c r="L10" s="80"/>
      <c r="M10" s="80">
        <v>48433</v>
      </c>
      <c r="N10" s="80"/>
      <c r="O10" s="80"/>
      <c r="P10" s="80"/>
      <c r="Q10" s="80"/>
      <c r="R10" s="80"/>
      <c r="S10" s="80"/>
      <c r="T10" s="80"/>
      <c r="U10" s="80"/>
      <c r="V10" s="80"/>
      <c r="W10" s="80"/>
      <c r="X10" s="80"/>
    </row>
    <row r="11" ht="20.25" customHeight="1" spans="1:24">
      <c r="A11" s="144" t="s">
        <v>70</v>
      </c>
      <c r="B11" s="144" t="s">
        <v>70</v>
      </c>
      <c r="C11" s="144" t="s">
        <v>188</v>
      </c>
      <c r="D11" s="144" t="s">
        <v>189</v>
      </c>
      <c r="E11" s="144" t="s">
        <v>102</v>
      </c>
      <c r="F11" s="144" t="s">
        <v>103</v>
      </c>
      <c r="G11" s="144" t="s">
        <v>192</v>
      </c>
      <c r="H11" s="144" t="s">
        <v>193</v>
      </c>
      <c r="I11" s="80">
        <v>3400</v>
      </c>
      <c r="J11" s="80">
        <v>3400</v>
      </c>
      <c r="K11" s="24"/>
      <c r="L11" s="24"/>
      <c r="M11" s="80">
        <v>3400</v>
      </c>
      <c r="N11" s="24"/>
      <c r="O11" s="80"/>
      <c r="P11" s="80"/>
      <c r="Q11" s="80"/>
      <c r="R11" s="80"/>
      <c r="S11" s="80"/>
      <c r="T11" s="80"/>
      <c r="U11" s="80"/>
      <c r="V11" s="80"/>
      <c r="W11" s="80"/>
      <c r="X11" s="80"/>
    </row>
    <row r="12" ht="20.25" customHeight="1" spans="1:24">
      <c r="A12" s="144" t="s">
        <v>70</v>
      </c>
      <c r="B12" s="144" t="s">
        <v>70</v>
      </c>
      <c r="C12" s="144" t="s">
        <v>188</v>
      </c>
      <c r="D12" s="144" t="s">
        <v>189</v>
      </c>
      <c r="E12" s="144" t="s">
        <v>102</v>
      </c>
      <c r="F12" s="144" t="s">
        <v>103</v>
      </c>
      <c r="G12" s="144" t="s">
        <v>194</v>
      </c>
      <c r="H12" s="144" t="s">
        <v>195</v>
      </c>
      <c r="I12" s="80">
        <v>35700</v>
      </c>
      <c r="J12" s="80">
        <v>35700</v>
      </c>
      <c r="K12" s="24"/>
      <c r="L12" s="24"/>
      <c r="M12" s="80">
        <v>35700</v>
      </c>
      <c r="N12" s="24"/>
      <c r="O12" s="80"/>
      <c r="P12" s="80"/>
      <c r="Q12" s="80"/>
      <c r="R12" s="80"/>
      <c r="S12" s="80"/>
      <c r="T12" s="80"/>
      <c r="U12" s="80"/>
      <c r="V12" s="80"/>
      <c r="W12" s="80"/>
      <c r="X12" s="80"/>
    </row>
    <row r="13" ht="20.25" customHeight="1" spans="1:24">
      <c r="A13" s="144" t="s">
        <v>70</v>
      </c>
      <c r="B13" s="144" t="s">
        <v>70</v>
      </c>
      <c r="C13" s="144" t="s">
        <v>188</v>
      </c>
      <c r="D13" s="144" t="s">
        <v>189</v>
      </c>
      <c r="E13" s="144" t="s">
        <v>102</v>
      </c>
      <c r="F13" s="144" t="s">
        <v>103</v>
      </c>
      <c r="G13" s="144" t="s">
        <v>196</v>
      </c>
      <c r="H13" s="144" t="s">
        <v>197</v>
      </c>
      <c r="I13" s="80">
        <v>50000</v>
      </c>
      <c r="J13" s="80">
        <v>50000</v>
      </c>
      <c r="K13" s="24"/>
      <c r="L13" s="24"/>
      <c r="M13" s="80">
        <v>50000</v>
      </c>
      <c r="N13" s="24"/>
      <c r="O13" s="80"/>
      <c r="P13" s="80"/>
      <c r="Q13" s="80"/>
      <c r="R13" s="80"/>
      <c r="S13" s="80"/>
      <c r="T13" s="80"/>
      <c r="U13" s="80"/>
      <c r="V13" s="80"/>
      <c r="W13" s="80"/>
      <c r="X13" s="80"/>
    </row>
    <row r="14" ht="20.25" customHeight="1" spans="1:24">
      <c r="A14" s="144" t="s">
        <v>70</v>
      </c>
      <c r="B14" s="144" t="s">
        <v>70</v>
      </c>
      <c r="C14" s="144" t="s">
        <v>188</v>
      </c>
      <c r="D14" s="144" t="s">
        <v>189</v>
      </c>
      <c r="E14" s="144" t="s">
        <v>102</v>
      </c>
      <c r="F14" s="144" t="s">
        <v>103</v>
      </c>
      <c r="G14" s="144" t="s">
        <v>198</v>
      </c>
      <c r="H14" s="144" t="s">
        <v>199</v>
      </c>
      <c r="I14" s="80">
        <v>6800</v>
      </c>
      <c r="J14" s="80">
        <v>6800</v>
      </c>
      <c r="K14" s="24"/>
      <c r="L14" s="24"/>
      <c r="M14" s="80">
        <v>6800</v>
      </c>
      <c r="N14" s="24"/>
      <c r="O14" s="80"/>
      <c r="P14" s="80"/>
      <c r="Q14" s="80"/>
      <c r="R14" s="80"/>
      <c r="S14" s="80"/>
      <c r="T14" s="80"/>
      <c r="U14" s="80"/>
      <c r="V14" s="80"/>
      <c r="W14" s="80"/>
      <c r="X14" s="80"/>
    </row>
    <row r="15" ht="20.25" customHeight="1" spans="1:24">
      <c r="A15" s="144" t="s">
        <v>70</v>
      </c>
      <c r="B15" s="144" t="s">
        <v>70</v>
      </c>
      <c r="C15" s="144" t="s">
        <v>200</v>
      </c>
      <c r="D15" s="144" t="s">
        <v>166</v>
      </c>
      <c r="E15" s="144" t="s">
        <v>102</v>
      </c>
      <c r="F15" s="144" t="s">
        <v>103</v>
      </c>
      <c r="G15" s="144" t="s">
        <v>201</v>
      </c>
      <c r="H15" s="144" t="s">
        <v>166</v>
      </c>
      <c r="I15" s="80">
        <v>35000</v>
      </c>
      <c r="J15" s="80">
        <v>35000</v>
      </c>
      <c r="K15" s="24"/>
      <c r="L15" s="24"/>
      <c r="M15" s="80">
        <v>35000</v>
      </c>
      <c r="N15" s="24"/>
      <c r="O15" s="80"/>
      <c r="P15" s="80"/>
      <c r="Q15" s="80"/>
      <c r="R15" s="80"/>
      <c r="S15" s="80"/>
      <c r="T15" s="80"/>
      <c r="U15" s="80"/>
      <c r="V15" s="80"/>
      <c r="W15" s="80"/>
      <c r="X15" s="80"/>
    </row>
    <row r="16" ht="17.25" customHeight="1" spans="1:24">
      <c r="A16" s="33" t="s">
        <v>161</v>
      </c>
      <c r="B16" s="34"/>
      <c r="C16" s="145"/>
      <c r="D16" s="145"/>
      <c r="E16" s="145"/>
      <c r="F16" s="145"/>
      <c r="G16" s="145"/>
      <c r="H16" s="146"/>
      <c r="I16" s="80">
        <v>179333</v>
      </c>
      <c r="J16" s="80">
        <v>179333</v>
      </c>
      <c r="K16" s="80"/>
      <c r="L16" s="80"/>
      <c r="M16" s="80">
        <v>179333</v>
      </c>
      <c r="N16" s="80"/>
      <c r="O16" s="80"/>
      <c r="P16" s="80"/>
      <c r="Q16" s="80"/>
      <c r="R16" s="80"/>
      <c r="S16" s="80"/>
      <c r="T16" s="80"/>
      <c r="U16" s="80"/>
      <c r="V16" s="80"/>
      <c r="W16" s="80"/>
      <c r="X16" s="80"/>
    </row>
  </sheetData>
  <mergeCells count="31">
    <mergeCell ref="A3:X3"/>
    <mergeCell ref="A4:H4"/>
    <mergeCell ref="I5:X5"/>
    <mergeCell ref="J6:N6"/>
    <mergeCell ref="O6:Q6"/>
    <mergeCell ref="S6:X6"/>
    <mergeCell ref="A16:H1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69444444444444" right="0.369444444444444" top="0.559722222222222" bottom="0.559722222222222" header="0.479861111111111" footer="0.479861111111111"/>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opLeftCell="F1"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4"/>
      <c r="E2" s="2"/>
      <c r="F2" s="2"/>
      <c r="G2" s="2"/>
      <c r="H2" s="2"/>
      <c r="U2" s="134"/>
      <c r="W2" s="139" t="s">
        <v>202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"单位名称："&amp;"云南滇中新区财政金融局"</f>
        <v>单位名称：云南滇中新区财政金融局</v>
      </c>
      <c r="B4" s="6"/>
      <c r="C4" s="6"/>
      <c r="D4" s="6"/>
      <c r="E4" s="6"/>
      <c r="F4" s="6"/>
      <c r="G4" s="6"/>
      <c r="H4" s="6"/>
      <c r="I4" s="7"/>
      <c r="J4" s="7"/>
      <c r="K4" s="7"/>
      <c r="L4" s="7"/>
      <c r="M4" s="7"/>
      <c r="N4" s="7"/>
      <c r="O4" s="7"/>
      <c r="P4" s="7"/>
      <c r="Q4" s="7"/>
      <c r="U4" s="134"/>
      <c r="W4" s="116" t="s">
        <v>1</v>
      </c>
    </row>
    <row r="5" ht="21.75" customHeight="1" spans="1:23">
      <c r="A5" s="9" t="s">
        <v>203</v>
      </c>
      <c r="B5" s="10" t="s">
        <v>172</v>
      </c>
      <c r="C5" s="9" t="s">
        <v>173</v>
      </c>
      <c r="D5" s="9" t="s">
        <v>204</v>
      </c>
      <c r="E5" s="10" t="s">
        <v>174</v>
      </c>
      <c r="F5" s="10" t="s">
        <v>175</v>
      </c>
      <c r="G5" s="10" t="s">
        <v>205</v>
      </c>
      <c r="H5" s="10" t="s">
        <v>206</v>
      </c>
      <c r="I5" s="28" t="s">
        <v>55</v>
      </c>
      <c r="J5" s="11" t="s">
        <v>207</v>
      </c>
      <c r="K5" s="12"/>
      <c r="L5" s="12"/>
      <c r="M5" s="13"/>
      <c r="N5" s="11" t="s">
        <v>180</v>
      </c>
      <c r="O5" s="12"/>
      <c r="P5" s="13"/>
      <c r="Q5" s="10" t="s">
        <v>61</v>
      </c>
      <c r="R5" s="11" t="s">
        <v>62</v>
      </c>
      <c r="S5" s="12"/>
      <c r="T5" s="12"/>
      <c r="U5" s="12"/>
      <c r="V5" s="12"/>
      <c r="W5" s="13"/>
    </row>
    <row r="6" ht="21.75" customHeight="1" spans="1:23">
      <c r="A6" s="14"/>
      <c r="B6" s="29"/>
      <c r="C6" s="14"/>
      <c r="D6" s="14"/>
      <c r="E6" s="15"/>
      <c r="F6" s="15"/>
      <c r="G6" s="15"/>
      <c r="H6" s="15"/>
      <c r="I6" s="29"/>
      <c r="J6" s="135" t="s">
        <v>58</v>
      </c>
      <c r="K6" s="136"/>
      <c r="L6" s="10" t="s">
        <v>59</v>
      </c>
      <c r="M6" s="10" t="s">
        <v>60</v>
      </c>
      <c r="N6" s="10" t="s">
        <v>58</v>
      </c>
      <c r="O6" s="10" t="s">
        <v>59</v>
      </c>
      <c r="P6" s="10" t="s">
        <v>60</v>
      </c>
      <c r="Q6" s="15"/>
      <c r="R6" s="10" t="s">
        <v>57</v>
      </c>
      <c r="S6" s="10" t="s">
        <v>64</v>
      </c>
      <c r="T6" s="10" t="s">
        <v>186</v>
      </c>
      <c r="U6" s="10" t="s">
        <v>66</v>
      </c>
      <c r="V6" s="10" t="s">
        <v>67</v>
      </c>
      <c r="W6" s="10" t="s">
        <v>68</v>
      </c>
    </row>
    <row r="7" ht="21" customHeight="1" spans="1:23">
      <c r="A7" s="29"/>
      <c r="B7" s="29"/>
      <c r="C7" s="29"/>
      <c r="D7" s="29"/>
      <c r="E7" s="29"/>
      <c r="F7" s="29"/>
      <c r="G7" s="29"/>
      <c r="H7" s="29"/>
      <c r="I7" s="29"/>
      <c r="J7" s="137" t="s">
        <v>57</v>
      </c>
      <c r="K7" s="138"/>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208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209</v>
      </c>
      <c r="B10" s="69" t="s">
        <v>210</v>
      </c>
      <c r="C10" s="69" t="s">
        <v>211</v>
      </c>
      <c r="D10" s="69" t="s">
        <v>70</v>
      </c>
      <c r="E10" s="69" t="s">
        <v>104</v>
      </c>
      <c r="F10" s="69" t="s">
        <v>105</v>
      </c>
      <c r="G10" s="69" t="s">
        <v>212</v>
      </c>
      <c r="H10" s="69" t="s">
        <v>213</v>
      </c>
      <c r="I10" s="80">
        <v>800000</v>
      </c>
      <c r="J10" s="80">
        <v>800000</v>
      </c>
      <c r="K10" s="80">
        <v>800000</v>
      </c>
      <c r="L10" s="80"/>
      <c r="M10" s="80"/>
      <c r="N10" s="80"/>
      <c r="O10" s="80"/>
      <c r="P10" s="80"/>
      <c r="Q10" s="80"/>
      <c r="R10" s="80"/>
      <c r="S10" s="80"/>
      <c r="T10" s="80"/>
      <c r="U10" s="80"/>
      <c r="V10" s="80"/>
      <c r="W10" s="80"/>
    </row>
    <row r="11" ht="21.75" customHeight="1" spans="1:23">
      <c r="A11" s="69" t="s">
        <v>209</v>
      </c>
      <c r="B11" s="69" t="s">
        <v>214</v>
      </c>
      <c r="C11" s="69" t="s">
        <v>215</v>
      </c>
      <c r="D11" s="69" t="s">
        <v>70</v>
      </c>
      <c r="E11" s="69" t="s">
        <v>104</v>
      </c>
      <c r="F11" s="69" t="s">
        <v>105</v>
      </c>
      <c r="G11" s="69" t="s">
        <v>212</v>
      </c>
      <c r="H11" s="69" t="s">
        <v>213</v>
      </c>
      <c r="I11" s="80">
        <v>300000</v>
      </c>
      <c r="J11" s="80">
        <v>300000</v>
      </c>
      <c r="K11" s="80">
        <v>300000</v>
      </c>
      <c r="L11" s="80"/>
      <c r="M11" s="80"/>
      <c r="N11" s="80"/>
      <c r="O11" s="80"/>
      <c r="P11" s="80"/>
      <c r="Q11" s="80"/>
      <c r="R11" s="80"/>
      <c r="S11" s="80"/>
      <c r="T11" s="80"/>
      <c r="U11" s="80"/>
      <c r="V11" s="80"/>
      <c r="W11" s="80"/>
    </row>
    <row r="12" ht="21.75" customHeight="1" spans="1:23">
      <c r="A12" s="69" t="s">
        <v>209</v>
      </c>
      <c r="B12" s="69" t="s">
        <v>216</v>
      </c>
      <c r="C12" s="69" t="s">
        <v>217</v>
      </c>
      <c r="D12" s="69" t="s">
        <v>70</v>
      </c>
      <c r="E12" s="69" t="s">
        <v>106</v>
      </c>
      <c r="F12" s="69" t="s">
        <v>107</v>
      </c>
      <c r="G12" s="69" t="s">
        <v>212</v>
      </c>
      <c r="H12" s="69" t="s">
        <v>213</v>
      </c>
      <c r="I12" s="80">
        <v>420000</v>
      </c>
      <c r="J12" s="80">
        <v>420000</v>
      </c>
      <c r="K12" s="80">
        <v>420000</v>
      </c>
      <c r="L12" s="80"/>
      <c r="M12" s="80"/>
      <c r="N12" s="80"/>
      <c r="O12" s="80"/>
      <c r="P12" s="80"/>
      <c r="Q12" s="80"/>
      <c r="R12" s="80"/>
      <c r="S12" s="80"/>
      <c r="T12" s="80"/>
      <c r="U12" s="80"/>
      <c r="V12" s="80"/>
      <c r="W12" s="80"/>
    </row>
    <row r="13" ht="21.75" customHeight="1" spans="1:23">
      <c r="A13" s="69" t="s">
        <v>209</v>
      </c>
      <c r="B13" s="69" t="s">
        <v>218</v>
      </c>
      <c r="C13" s="69" t="s">
        <v>219</v>
      </c>
      <c r="D13" s="69" t="s">
        <v>70</v>
      </c>
      <c r="E13" s="69" t="s">
        <v>112</v>
      </c>
      <c r="F13" s="69" t="s">
        <v>113</v>
      </c>
      <c r="G13" s="69" t="s">
        <v>212</v>
      </c>
      <c r="H13" s="69" t="s">
        <v>213</v>
      </c>
      <c r="I13" s="80">
        <v>620000</v>
      </c>
      <c r="J13" s="80">
        <v>620000</v>
      </c>
      <c r="K13" s="80">
        <v>620000</v>
      </c>
      <c r="L13" s="80"/>
      <c r="M13" s="80"/>
      <c r="N13" s="80"/>
      <c r="O13" s="80"/>
      <c r="P13" s="80"/>
      <c r="Q13" s="80"/>
      <c r="R13" s="80"/>
      <c r="S13" s="80"/>
      <c r="T13" s="80"/>
      <c r="U13" s="80"/>
      <c r="V13" s="80"/>
      <c r="W13" s="80"/>
    </row>
    <row r="14" ht="21.75" customHeight="1" spans="1:23">
      <c r="A14" s="69" t="s">
        <v>209</v>
      </c>
      <c r="B14" s="69" t="s">
        <v>220</v>
      </c>
      <c r="C14" s="69" t="s">
        <v>221</v>
      </c>
      <c r="D14" s="69" t="s">
        <v>70</v>
      </c>
      <c r="E14" s="69" t="s">
        <v>108</v>
      </c>
      <c r="F14" s="69" t="s">
        <v>109</v>
      </c>
      <c r="G14" s="69" t="s">
        <v>212</v>
      </c>
      <c r="H14" s="69" t="s">
        <v>213</v>
      </c>
      <c r="I14" s="80">
        <v>296000</v>
      </c>
      <c r="J14" s="80">
        <v>296000</v>
      </c>
      <c r="K14" s="80">
        <v>296000</v>
      </c>
      <c r="L14" s="80"/>
      <c r="M14" s="80"/>
      <c r="N14" s="80"/>
      <c r="O14" s="80"/>
      <c r="P14" s="80"/>
      <c r="Q14" s="80"/>
      <c r="R14" s="80"/>
      <c r="S14" s="80"/>
      <c r="T14" s="80"/>
      <c r="U14" s="80"/>
      <c r="V14" s="80"/>
      <c r="W14" s="80"/>
    </row>
    <row r="15" ht="21.75" customHeight="1" spans="1:23">
      <c r="A15" s="69" t="s">
        <v>209</v>
      </c>
      <c r="B15" s="69" t="s">
        <v>222</v>
      </c>
      <c r="C15" s="69" t="s">
        <v>223</v>
      </c>
      <c r="D15" s="69" t="s">
        <v>70</v>
      </c>
      <c r="E15" s="69" t="s">
        <v>104</v>
      </c>
      <c r="F15" s="69" t="s">
        <v>105</v>
      </c>
      <c r="G15" s="69" t="s">
        <v>212</v>
      </c>
      <c r="H15" s="69" t="s">
        <v>213</v>
      </c>
      <c r="I15" s="80">
        <v>1000000</v>
      </c>
      <c r="J15" s="80">
        <v>1000000</v>
      </c>
      <c r="K15" s="80">
        <v>1000000</v>
      </c>
      <c r="L15" s="80"/>
      <c r="M15" s="80"/>
      <c r="N15" s="80"/>
      <c r="O15" s="80"/>
      <c r="P15" s="80"/>
      <c r="Q15" s="80"/>
      <c r="R15" s="80"/>
      <c r="S15" s="80"/>
      <c r="T15" s="80"/>
      <c r="U15" s="80"/>
      <c r="V15" s="80"/>
      <c r="W15" s="80"/>
    </row>
    <row r="16" ht="21.75" customHeight="1" spans="1:23">
      <c r="A16" s="69" t="s">
        <v>209</v>
      </c>
      <c r="B16" s="69" t="s">
        <v>224</v>
      </c>
      <c r="C16" s="69" t="s">
        <v>225</v>
      </c>
      <c r="D16" s="69" t="s">
        <v>70</v>
      </c>
      <c r="E16" s="69" t="s">
        <v>104</v>
      </c>
      <c r="F16" s="69" t="s">
        <v>105</v>
      </c>
      <c r="G16" s="69" t="s">
        <v>190</v>
      </c>
      <c r="H16" s="69" t="s">
        <v>191</v>
      </c>
      <c r="I16" s="80">
        <v>13000</v>
      </c>
      <c r="J16" s="80">
        <v>13000</v>
      </c>
      <c r="K16" s="80">
        <v>13000</v>
      </c>
      <c r="L16" s="80"/>
      <c r="M16" s="80"/>
      <c r="N16" s="80"/>
      <c r="O16" s="80"/>
      <c r="P16" s="80"/>
      <c r="Q16" s="80"/>
      <c r="R16" s="80"/>
      <c r="S16" s="80"/>
      <c r="T16" s="80"/>
      <c r="U16" s="80"/>
      <c r="V16" s="80"/>
      <c r="W16" s="80"/>
    </row>
    <row r="17" ht="21.75" customHeight="1" spans="1:23">
      <c r="A17" s="69" t="s">
        <v>209</v>
      </c>
      <c r="B17" s="69" t="s">
        <v>226</v>
      </c>
      <c r="C17" s="69" t="s">
        <v>227</v>
      </c>
      <c r="D17" s="69" t="s">
        <v>70</v>
      </c>
      <c r="E17" s="69" t="s">
        <v>106</v>
      </c>
      <c r="F17" s="69" t="s">
        <v>107</v>
      </c>
      <c r="G17" s="69" t="s">
        <v>212</v>
      </c>
      <c r="H17" s="69" t="s">
        <v>213</v>
      </c>
      <c r="I17" s="80">
        <v>200000</v>
      </c>
      <c r="J17" s="80">
        <v>200000</v>
      </c>
      <c r="K17" s="80">
        <v>200000</v>
      </c>
      <c r="L17" s="80"/>
      <c r="M17" s="80"/>
      <c r="N17" s="80"/>
      <c r="O17" s="80"/>
      <c r="P17" s="80"/>
      <c r="Q17" s="80"/>
      <c r="R17" s="80"/>
      <c r="S17" s="80"/>
      <c r="T17" s="80"/>
      <c r="U17" s="80"/>
      <c r="V17" s="80"/>
      <c r="W17" s="80"/>
    </row>
    <row r="18" ht="21.75" customHeight="1" spans="1:23">
      <c r="A18" s="69" t="s">
        <v>209</v>
      </c>
      <c r="B18" s="69" t="s">
        <v>228</v>
      </c>
      <c r="C18" s="69" t="s">
        <v>229</v>
      </c>
      <c r="D18" s="69" t="s">
        <v>70</v>
      </c>
      <c r="E18" s="69" t="s">
        <v>122</v>
      </c>
      <c r="F18" s="69" t="s">
        <v>82</v>
      </c>
      <c r="G18" s="69" t="s">
        <v>212</v>
      </c>
      <c r="H18" s="69" t="s">
        <v>213</v>
      </c>
      <c r="I18" s="80">
        <v>150000</v>
      </c>
      <c r="J18" s="80">
        <v>150000</v>
      </c>
      <c r="K18" s="80">
        <v>150000</v>
      </c>
      <c r="L18" s="80"/>
      <c r="M18" s="80"/>
      <c r="N18" s="80"/>
      <c r="O18" s="80"/>
      <c r="P18" s="80"/>
      <c r="Q18" s="80"/>
      <c r="R18" s="80"/>
      <c r="S18" s="80"/>
      <c r="T18" s="80"/>
      <c r="U18" s="80"/>
      <c r="V18" s="80"/>
      <c r="W18" s="80"/>
    </row>
    <row r="19" ht="21.75" customHeight="1" spans="1:23">
      <c r="A19" s="69" t="s">
        <v>209</v>
      </c>
      <c r="B19" s="69" t="s">
        <v>230</v>
      </c>
      <c r="C19" s="69" t="s">
        <v>231</v>
      </c>
      <c r="D19" s="69" t="s">
        <v>70</v>
      </c>
      <c r="E19" s="69" t="s">
        <v>118</v>
      </c>
      <c r="F19" s="69" t="s">
        <v>119</v>
      </c>
      <c r="G19" s="69" t="s">
        <v>232</v>
      </c>
      <c r="H19" s="69" t="s">
        <v>233</v>
      </c>
      <c r="I19" s="80">
        <v>5000000</v>
      </c>
      <c r="J19" s="80">
        <v>5000000</v>
      </c>
      <c r="K19" s="80">
        <v>5000000</v>
      </c>
      <c r="L19" s="80"/>
      <c r="M19" s="80"/>
      <c r="N19" s="80"/>
      <c r="O19" s="80"/>
      <c r="P19" s="80"/>
      <c r="Q19" s="80"/>
      <c r="R19" s="80"/>
      <c r="S19" s="80"/>
      <c r="T19" s="80"/>
      <c r="U19" s="80"/>
      <c r="V19" s="80"/>
      <c r="W19" s="80"/>
    </row>
    <row r="20" ht="21.75" customHeight="1" spans="1:23">
      <c r="A20" s="69" t="s">
        <v>234</v>
      </c>
      <c r="B20" s="69" t="s">
        <v>235</v>
      </c>
      <c r="C20" s="69" t="s">
        <v>236</v>
      </c>
      <c r="D20" s="69" t="s">
        <v>70</v>
      </c>
      <c r="E20" s="69" t="s">
        <v>108</v>
      </c>
      <c r="F20" s="69" t="s">
        <v>109</v>
      </c>
      <c r="G20" s="69" t="s">
        <v>212</v>
      </c>
      <c r="H20" s="69" t="s">
        <v>213</v>
      </c>
      <c r="I20" s="80">
        <v>200000</v>
      </c>
      <c r="J20" s="80">
        <v>200000</v>
      </c>
      <c r="K20" s="80">
        <v>200000</v>
      </c>
      <c r="L20" s="80"/>
      <c r="M20" s="80"/>
      <c r="N20" s="80"/>
      <c r="O20" s="80"/>
      <c r="P20" s="80"/>
      <c r="Q20" s="80"/>
      <c r="R20" s="80"/>
      <c r="S20" s="80"/>
      <c r="T20" s="80"/>
      <c r="U20" s="80"/>
      <c r="V20" s="80"/>
      <c r="W20" s="80"/>
    </row>
    <row r="21" ht="18.75" customHeight="1" spans="1:23">
      <c r="A21" s="33" t="s">
        <v>161</v>
      </c>
      <c r="B21" s="34"/>
      <c r="C21" s="34"/>
      <c r="D21" s="34"/>
      <c r="E21" s="34"/>
      <c r="F21" s="34"/>
      <c r="G21" s="34"/>
      <c r="H21" s="35"/>
      <c r="I21" s="80">
        <v>8999000</v>
      </c>
      <c r="J21" s="80">
        <v>8999000</v>
      </c>
      <c r="K21" s="80">
        <v>8999000</v>
      </c>
      <c r="L21" s="80"/>
      <c r="M21" s="80"/>
      <c r="N21" s="80"/>
      <c r="O21" s="80"/>
      <c r="P21" s="80"/>
      <c r="Q21" s="80"/>
      <c r="R21" s="80"/>
      <c r="S21" s="80"/>
      <c r="T21" s="80"/>
      <c r="U21" s="80"/>
      <c r="V21" s="80"/>
      <c r="W21" s="80"/>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69444444444444" right="0.369444444444444" top="0.559722222222222" bottom="0.559722222222222" header="0.479861111111111" footer="0.479861111111111"/>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2"/>
  <sheetViews>
    <sheetView showZeros="0" workbookViewId="0">
      <pane ySplit="1" topLeftCell="A2"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237</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"单位名称："&amp;"云南滇中新区财政金融局"</f>
        <v>单位名称：云南滇中新区财政金融局</v>
      </c>
    </row>
    <row r="5" ht="44.25" customHeight="1" spans="1:10">
      <c r="A5" s="67" t="s">
        <v>173</v>
      </c>
      <c r="B5" s="67" t="s">
        <v>238</v>
      </c>
      <c r="C5" s="67" t="s">
        <v>239</v>
      </c>
      <c r="D5" s="67" t="s">
        <v>240</v>
      </c>
      <c r="E5" s="67" t="s">
        <v>241</v>
      </c>
      <c r="F5" s="68" t="s">
        <v>242</v>
      </c>
      <c r="G5" s="67" t="s">
        <v>243</v>
      </c>
      <c r="H5" s="68" t="s">
        <v>244</v>
      </c>
      <c r="I5" s="68" t="s">
        <v>245</v>
      </c>
      <c r="J5" s="67" t="s">
        <v>246</v>
      </c>
    </row>
    <row r="6" ht="18.75" customHeight="1" spans="1:10">
      <c r="A6" s="131">
        <v>1</v>
      </c>
      <c r="B6" s="131">
        <v>2</v>
      </c>
      <c r="C6" s="131">
        <v>3</v>
      </c>
      <c r="D6" s="131">
        <v>4</v>
      </c>
      <c r="E6" s="131">
        <v>5</v>
      </c>
      <c r="F6" s="36">
        <v>6</v>
      </c>
      <c r="G6" s="131">
        <v>7</v>
      </c>
      <c r="H6" s="36">
        <v>8</v>
      </c>
      <c r="I6" s="36">
        <v>9</v>
      </c>
      <c r="J6" s="131">
        <v>10</v>
      </c>
    </row>
    <row r="7" ht="42" customHeight="1" spans="1:10">
      <c r="A7" s="30" t="s">
        <v>70</v>
      </c>
      <c r="B7" s="69"/>
      <c r="C7" s="69"/>
      <c r="D7" s="69"/>
      <c r="E7" s="70"/>
      <c r="F7" s="71"/>
      <c r="G7" s="70"/>
      <c r="H7" s="71"/>
      <c r="I7" s="71"/>
      <c r="J7" s="70"/>
    </row>
    <row r="8" ht="42" customHeight="1" spans="1:10">
      <c r="A8" s="132" t="s">
        <v>70</v>
      </c>
      <c r="B8" s="21"/>
      <c r="C8" s="21"/>
      <c r="D8" s="21"/>
      <c r="E8" s="30"/>
      <c r="F8" s="21"/>
      <c r="G8" s="30"/>
      <c r="H8" s="21"/>
      <c r="I8" s="21"/>
      <c r="J8" s="30"/>
    </row>
    <row r="9" ht="42" customHeight="1" spans="1:10">
      <c r="A9" s="133" t="s">
        <v>229</v>
      </c>
      <c r="B9" s="21" t="s">
        <v>247</v>
      </c>
      <c r="C9" s="21" t="s">
        <v>248</v>
      </c>
      <c r="D9" s="21" t="s">
        <v>249</v>
      </c>
      <c r="E9" s="30" t="s">
        <v>250</v>
      </c>
      <c r="F9" s="21" t="s">
        <v>251</v>
      </c>
      <c r="G9" s="30" t="s">
        <v>252</v>
      </c>
      <c r="H9" s="21" t="s">
        <v>253</v>
      </c>
      <c r="I9" s="21" t="s">
        <v>254</v>
      </c>
      <c r="J9" s="30" t="s">
        <v>255</v>
      </c>
    </row>
    <row r="10" ht="42" customHeight="1" spans="1:10">
      <c r="A10" s="133" t="s">
        <v>229</v>
      </c>
      <c r="B10" s="21" t="s">
        <v>247</v>
      </c>
      <c r="C10" s="21" t="s">
        <v>248</v>
      </c>
      <c r="D10" s="21" t="s">
        <v>249</v>
      </c>
      <c r="E10" s="30" t="s">
        <v>250</v>
      </c>
      <c r="F10" s="21" t="s">
        <v>251</v>
      </c>
      <c r="G10" s="30" t="s">
        <v>252</v>
      </c>
      <c r="H10" s="21" t="s">
        <v>253</v>
      </c>
      <c r="I10" s="21" t="s">
        <v>254</v>
      </c>
      <c r="J10" s="30" t="s">
        <v>255</v>
      </c>
    </row>
    <row r="11" ht="42" customHeight="1" spans="1:10">
      <c r="A11" s="133" t="s">
        <v>229</v>
      </c>
      <c r="B11" s="21" t="s">
        <v>247</v>
      </c>
      <c r="C11" s="21" t="s">
        <v>256</v>
      </c>
      <c r="D11" s="21" t="s">
        <v>257</v>
      </c>
      <c r="E11" s="30" t="s">
        <v>258</v>
      </c>
      <c r="F11" s="21" t="s">
        <v>251</v>
      </c>
      <c r="G11" s="30" t="s">
        <v>252</v>
      </c>
      <c r="H11" s="21" t="s">
        <v>253</v>
      </c>
      <c r="I11" s="21" t="s">
        <v>254</v>
      </c>
      <c r="J11" s="30" t="s">
        <v>259</v>
      </c>
    </row>
    <row r="12" ht="42" customHeight="1" spans="1:10">
      <c r="A12" s="133" t="s">
        <v>229</v>
      </c>
      <c r="B12" s="21" t="s">
        <v>247</v>
      </c>
      <c r="C12" s="21" t="s">
        <v>256</v>
      </c>
      <c r="D12" s="21" t="s">
        <v>257</v>
      </c>
      <c r="E12" s="30" t="s">
        <v>258</v>
      </c>
      <c r="F12" s="21" t="s">
        <v>251</v>
      </c>
      <c r="G12" s="30" t="s">
        <v>252</v>
      </c>
      <c r="H12" s="21" t="s">
        <v>253</v>
      </c>
      <c r="I12" s="21" t="s">
        <v>254</v>
      </c>
      <c r="J12" s="30" t="s">
        <v>259</v>
      </c>
    </row>
    <row r="13" ht="42" customHeight="1" spans="1:10">
      <c r="A13" s="133" t="s">
        <v>229</v>
      </c>
      <c r="B13" s="21" t="s">
        <v>247</v>
      </c>
      <c r="C13" s="21" t="s">
        <v>260</v>
      </c>
      <c r="D13" s="21" t="s">
        <v>261</v>
      </c>
      <c r="E13" s="30" t="s">
        <v>262</v>
      </c>
      <c r="F13" s="21" t="s">
        <v>251</v>
      </c>
      <c r="G13" s="30" t="s">
        <v>252</v>
      </c>
      <c r="H13" s="21" t="s">
        <v>253</v>
      </c>
      <c r="I13" s="21" t="s">
        <v>254</v>
      </c>
      <c r="J13" s="30" t="s">
        <v>263</v>
      </c>
    </row>
    <row r="14" ht="42" customHeight="1" spans="1:10">
      <c r="A14" s="133" t="s">
        <v>229</v>
      </c>
      <c r="B14" s="21" t="s">
        <v>247</v>
      </c>
      <c r="C14" s="21" t="s">
        <v>260</v>
      </c>
      <c r="D14" s="21" t="s">
        <v>261</v>
      </c>
      <c r="E14" s="30" t="s">
        <v>262</v>
      </c>
      <c r="F14" s="21" t="s">
        <v>251</v>
      </c>
      <c r="G14" s="30" t="s">
        <v>252</v>
      </c>
      <c r="H14" s="21" t="s">
        <v>253</v>
      </c>
      <c r="I14" s="21" t="s">
        <v>254</v>
      </c>
      <c r="J14" s="30" t="s">
        <v>263</v>
      </c>
    </row>
    <row r="15" ht="42" customHeight="1" spans="1:10">
      <c r="A15" s="133" t="s">
        <v>231</v>
      </c>
      <c r="B15" s="21" t="s">
        <v>247</v>
      </c>
      <c r="C15" s="21" t="s">
        <v>248</v>
      </c>
      <c r="D15" s="21" t="s">
        <v>249</v>
      </c>
      <c r="E15" s="30" t="s">
        <v>250</v>
      </c>
      <c r="F15" s="21" t="s">
        <v>251</v>
      </c>
      <c r="G15" s="30" t="s">
        <v>252</v>
      </c>
      <c r="H15" s="21" t="s">
        <v>253</v>
      </c>
      <c r="I15" s="21" t="s">
        <v>254</v>
      </c>
      <c r="J15" s="30" t="s">
        <v>255</v>
      </c>
    </row>
    <row r="16" ht="42" customHeight="1" spans="1:10">
      <c r="A16" s="133" t="s">
        <v>231</v>
      </c>
      <c r="B16" s="21" t="s">
        <v>247</v>
      </c>
      <c r="C16" s="21" t="s">
        <v>256</v>
      </c>
      <c r="D16" s="21" t="s">
        <v>257</v>
      </c>
      <c r="E16" s="30" t="s">
        <v>258</v>
      </c>
      <c r="F16" s="21" t="s">
        <v>251</v>
      </c>
      <c r="G16" s="30" t="s">
        <v>252</v>
      </c>
      <c r="H16" s="21" t="s">
        <v>253</v>
      </c>
      <c r="I16" s="21" t="s">
        <v>254</v>
      </c>
      <c r="J16" s="30" t="s">
        <v>259</v>
      </c>
    </row>
    <row r="17" ht="42" customHeight="1" spans="1:10">
      <c r="A17" s="133" t="s">
        <v>231</v>
      </c>
      <c r="B17" s="21" t="s">
        <v>247</v>
      </c>
      <c r="C17" s="21" t="s">
        <v>260</v>
      </c>
      <c r="D17" s="21" t="s">
        <v>261</v>
      </c>
      <c r="E17" s="30" t="s">
        <v>262</v>
      </c>
      <c r="F17" s="21" t="s">
        <v>251</v>
      </c>
      <c r="G17" s="30" t="s">
        <v>252</v>
      </c>
      <c r="H17" s="21" t="s">
        <v>253</v>
      </c>
      <c r="I17" s="21" t="s">
        <v>254</v>
      </c>
      <c r="J17" s="30" t="s">
        <v>263</v>
      </c>
    </row>
    <row r="18" ht="42" customHeight="1" spans="1:10">
      <c r="A18" s="133" t="s">
        <v>227</v>
      </c>
      <c r="B18" s="21" t="s">
        <v>264</v>
      </c>
      <c r="C18" s="21" t="s">
        <v>248</v>
      </c>
      <c r="D18" s="21" t="s">
        <v>265</v>
      </c>
      <c r="E18" s="30" t="s">
        <v>266</v>
      </c>
      <c r="F18" s="21" t="s">
        <v>251</v>
      </c>
      <c r="G18" s="30" t="s">
        <v>252</v>
      </c>
      <c r="H18" s="21" t="s">
        <v>267</v>
      </c>
      <c r="I18" s="21" t="s">
        <v>254</v>
      </c>
      <c r="J18" s="30" t="s">
        <v>268</v>
      </c>
    </row>
    <row r="19" ht="42" customHeight="1" spans="1:10">
      <c r="A19" s="133" t="s">
        <v>227</v>
      </c>
      <c r="B19" s="21" t="s">
        <v>264</v>
      </c>
      <c r="C19" s="21" t="s">
        <v>248</v>
      </c>
      <c r="D19" s="21" t="s">
        <v>269</v>
      </c>
      <c r="E19" s="30" t="s">
        <v>270</v>
      </c>
      <c r="F19" s="21" t="s">
        <v>271</v>
      </c>
      <c r="G19" s="30" t="s">
        <v>252</v>
      </c>
      <c r="H19" s="21" t="s">
        <v>272</v>
      </c>
      <c r="I19" s="21" t="s">
        <v>273</v>
      </c>
      <c r="J19" s="30" t="s">
        <v>274</v>
      </c>
    </row>
    <row r="20" ht="42" customHeight="1" spans="1:10">
      <c r="A20" s="133" t="s">
        <v>227</v>
      </c>
      <c r="B20" s="21" t="s">
        <v>264</v>
      </c>
      <c r="C20" s="21" t="s">
        <v>248</v>
      </c>
      <c r="D20" s="21" t="s">
        <v>269</v>
      </c>
      <c r="E20" s="30" t="s">
        <v>275</v>
      </c>
      <c r="F20" s="21" t="s">
        <v>271</v>
      </c>
      <c r="G20" s="30" t="s">
        <v>276</v>
      </c>
      <c r="H20" s="21" t="s">
        <v>277</v>
      </c>
      <c r="I20" s="21" t="s">
        <v>254</v>
      </c>
      <c r="J20" s="30" t="s">
        <v>278</v>
      </c>
    </row>
    <row r="21" ht="42" customHeight="1" spans="1:10">
      <c r="A21" s="133" t="s">
        <v>227</v>
      </c>
      <c r="B21" s="21" t="s">
        <v>264</v>
      </c>
      <c r="C21" s="21" t="s">
        <v>248</v>
      </c>
      <c r="D21" s="21" t="s">
        <v>269</v>
      </c>
      <c r="E21" s="30" t="s">
        <v>279</v>
      </c>
      <c r="F21" s="21" t="s">
        <v>271</v>
      </c>
      <c r="G21" s="30" t="s">
        <v>252</v>
      </c>
      <c r="H21" s="21" t="s">
        <v>272</v>
      </c>
      <c r="I21" s="21" t="s">
        <v>273</v>
      </c>
      <c r="J21" s="30" t="s">
        <v>280</v>
      </c>
    </row>
    <row r="22" ht="42" customHeight="1" spans="1:10">
      <c r="A22" s="133" t="s">
        <v>227</v>
      </c>
      <c r="B22" s="21" t="s">
        <v>264</v>
      </c>
      <c r="C22" s="21" t="s">
        <v>256</v>
      </c>
      <c r="D22" s="21" t="s">
        <v>281</v>
      </c>
      <c r="E22" s="30" t="s">
        <v>282</v>
      </c>
      <c r="F22" s="21" t="s">
        <v>283</v>
      </c>
      <c r="G22" s="30" t="s">
        <v>252</v>
      </c>
      <c r="H22" s="21" t="s">
        <v>253</v>
      </c>
      <c r="I22" s="21" t="s">
        <v>273</v>
      </c>
      <c r="J22" s="30" t="s">
        <v>284</v>
      </c>
    </row>
    <row r="23" ht="42" customHeight="1" spans="1:10">
      <c r="A23" s="133" t="s">
        <v>227</v>
      </c>
      <c r="B23" s="21" t="s">
        <v>264</v>
      </c>
      <c r="C23" s="21" t="s">
        <v>260</v>
      </c>
      <c r="D23" s="21" t="s">
        <v>261</v>
      </c>
      <c r="E23" s="30" t="s">
        <v>285</v>
      </c>
      <c r="F23" s="21" t="s">
        <v>283</v>
      </c>
      <c r="G23" s="30" t="s">
        <v>252</v>
      </c>
      <c r="H23" s="21" t="s">
        <v>253</v>
      </c>
      <c r="I23" s="21" t="s">
        <v>273</v>
      </c>
      <c r="J23" s="30" t="s">
        <v>284</v>
      </c>
    </row>
    <row r="24" ht="42" customHeight="1" spans="1:10">
      <c r="A24" s="133" t="s">
        <v>223</v>
      </c>
      <c r="B24" s="21" t="s">
        <v>286</v>
      </c>
      <c r="C24" s="21" t="s">
        <v>248</v>
      </c>
      <c r="D24" s="21" t="s">
        <v>287</v>
      </c>
      <c r="E24" s="30" t="s">
        <v>288</v>
      </c>
      <c r="F24" s="21" t="s">
        <v>271</v>
      </c>
      <c r="G24" s="30" t="s">
        <v>83</v>
      </c>
      <c r="H24" s="21" t="s">
        <v>289</v>
      </c>
      <c r="I24" s="21" t="s">
        <v>254</v>
      </c>
      <c r="J24" s="30" t="s">
        <v>290</v>
      </c>
    </row>
    <row r="25" ht="42" customHeight="1" spans="1:10">
      <c r="A25" s="133" t="s">
        <v>223</v>
      </c>
      <c r="B25" s="21" t="s">
        <v>286</v>
      </c>
      <c r="C25" s="21" t="s">
        <v>248</v>
      </c>
      <c r="D25" s="21" t="s">
        <v>249</v>
      </c>
      <c r="E25" s="30" t="s">
        <v>291</v>
      </c>
      <c r="F25" s="21" t="s">
        <v>271</v>
      </c>
      <c r="G25" s="30" t="s">
        <v>252</v>
      </c>
      <c r="H25" s="21" t="s">
        <v>253</v>
      </c>
      <c r="I25" s="21" t="s">
        <v>273</v>
      </c>
      <c r="J25" s="30" t="s">
        <v>292</v>
      </c>
    </row>
    <row r="26" ht="42" customHeight="1" spans="1:10">
      <c r="A26" s="133" t="s">
        <v>223</v>
      </c>
      <c r="B26" s="21" t="s">
        <v>286</v>
      </c>
      <c r="C26" s="21" t="s">
        <v>256</v>
      </c>
      <c r="D26" s="21" t="s">
        <v>257</v>
      </c>
      <c r="E26" s="30" t="s">
        <v>293</v>
      </c>
      <c r="F26" s="21" t="s">
        <v>271</v>
      </c>
      <c r="G26" s="30" t="s">
        <v>252</v>
      </c>
      <c r="H26" s="21" t="s">
        <v>253</v>
      </c>
      <c r="I26" s="21" t="s">
        <v>273</v>
      </c>
      <c r="J26" s="30" t="s">
        <v>294</v>
      </c>
    </row>
    <row r="27" ht="42" customHeight="1" spans="1:10">
      <c r="A27" s="133" t="s">
        <v>223</v>
      </c>
      <c r="B27" s="21" t="s">
        <v>286</v>
      </c>
      <c r="C27" s="21" t="s">
        <v>260</v>
      </c>
      <c r="D27" s="21" t="s">
        <v>261</v>
      </c>
      <c r="E27" s="30" t="s">
        <v>295</v>
      </c>
      <c r="F27" s="21" t="s">
        <v>271</v>
      </c>
      <c r="G27" s="30" t="s">
        <v>252</v>
      </c>
      <c r="H27" s="21" t="s">
        <v>253</v>
      </c>
      <c r="I27" s="21" t="s">
        <v>273</v>
      </c>
      <c r="J27" s="30" t="s">
        <v>296</v>
      </c>
    </row>
    <row r="28" ht="42" customHeight="1" spans="1:10">
      <c r="A28" s="133" t="s">
        <v>236</v>
      </c>
      <c r="B28" s="21" t="s">
        <v>297</v>
      </c>
      <c r="C28" s="21" t="s">
        <v>248</v>
      </c>
      <c r="D28" s="21" t="s">
        <v>265</v>
      </c>
      <c r="E28" s="30" t="s">
        <v>298</v>
      </c>
      <c r="F28" s="21" t="s">
        <v>271</v>
      </c>
      <c r="G28" s="30" t="s">
        <v>85</v>
      </c>
      <c r="H28" s="21" t="s">
        <v>299</v>
      </c>
      <c r="I28" s="21" t="s">
        <v>254</v>
      </c>
      <c r="J28" s="30" t="s">
        <v>300</v>
      </c>
    </row>
    <row r="29" ht="42" customHeight="1" spans="1:10">
      <c r="A29" s="133" t="s">
        <v>236</v>
      </c>
      <c r="B29" s="21" t="s">
        <v>297</v>
      </c>
      <c r="C29" s="21" t="s">
        <v>256</v>
      </c>
      <c r="D29" s="21" t="s">
        <v>257</v>
      </c>
      <c r="E29" s="30" t="s">
        <v>301</v>
      </c>
      <c r="F29" s="21" t="s">
        <v>271</v>
      </c>
      <c r="G29" s="30" t="s">
        <v>302</v>
      </c>
      <c r="H29" s="21"/>
      <c r="I29" s="21" t="s">
        <v>273</v>
      </c>
      <c r="J29" s="30" t="s">
        <v>303</v>
      </c>
    </row>
    <row r="30" ht="42" customHeight="1" spans="1:10">
      <c r="A30" s="133" t="s">
        <v>236</v>
      </c>
      <c r="B30" s="21" t="s">
        <v>297</v>
      </c>
      <c r="C30" s="21" t="s">
        <v>260</v>
      </c>
      <c r="D30" s="21" t="s">
        <v>261</v>
      </c>
      <c r="E30" s="30" t="s">
        <v>260</v>
      </c>
      <c r="F30" s="21" t="s">
        <v>271</v>
      </c>
      <c r="G30" s="30" t="s">
        <v>304</v>
      </c>
      <c r="H30" s="21"/>
      <c r="I30" s="21" t="s">
        <v>273</v>
      </c>
      <c r="J30" s="30" t="s">
        <v>305</v>
      </c>
    </row>
    <row r="31" ht="42" customHeight="1" spans="1:10">
      <c r="A31" s="133" t="s">
        <v>211</v>
      </c>
      <c r="B31" s="21" t="s">
        <v>306</v>
      </c>
      <c r="C31" s="21" t="s">
        <v>248</v>
      </c>
      <c r="D31" s="21" t="s">
        <v>265</v>
      </c>
      <c r="E31" s="30" t="s">
        <v>307</v>
      </c>
      <c r="F31" s="21" t="s">
        <v>271</v>
      </c>
      <c r="G31" s="30" t="s">
        <v>252</v>
      </c>
      <c r="H31" s="21" t="s">
        <v>289</v>
      </c>
      <c r="I31" s="21" t="s">
        <v>254</v>
      </c>
      <c r="J31" s="30" t="s">
        <v>308</v>
      </c>
    </row>
    <row r="32" ht="42" customHeight="1" spans="1:10">
      <c r="A32" s="133" t="s">
        <v>211</v>
      </c>
      <c r="B32" s="21" t="s">
        <v>306</v>
      </c>
      <c r="C32" s="21" t="s">
        <v>248</v>
      </c>
      <c r="D32" s="21" t="s">
        <v>287</v>
      </c>
      <c r="E32" s="30" t="s">
        <v>309</v>
      </c>
      <c r="F32" s="21" t="s">
        <v>271</v>
      </c>
      <c r="G32" s="30" t="s">
        <v>252</v>
      </c>
      <c r="H32" s="21" t="s">
        <v>310</v>
      </c>
      <c r="I32" s="21" t="s">
        <v>273</v>
      </c>
      <c r="J32" s="30" t="s">
        <v>311</v>
      </c>
    </row>
    <row r="33" ht="42" customHeight="1" spans="1:10">
      <c r="A33" s="133" t="s">
        <v>211</v>
      </c>
      <c r="B33" s="21" t="s">
        <v>306</v>
      </c>
      <c r="C33" s="21" t="s">
        <v>256</v>
      </c>
      <c r="D33" s="21" t="s">
        <v>312</v>
      </c>
      <c r="E33" s="30" t="s">
        <v>313</v>
      </c>
      <c r="F33" s="21" t="s">
        <v>271</v>
      </c>
      <c r="G33" s="30" t="s">
        <v>252</v>
      </c>
      <c r="H33" s="21" t="s">
        <v>253</v>
      </c>
      <c r="I33" s="21" t="s">
        <v>273</v>
      </c>
      <c r="J33" s="30" t="s">
        <v>314</v>
      </c>
    </row>
    <row r="34" ht="42" customHeight="1" spans="1:10">
      <c r="A34" s="133" t="s">
        <v>211</v>
      </c>
      <c r="B34" s="21" t="s">
        <v>306</v>
      </c>
      <c r="C34" s="21" t="s">
        <v>260</v>
      </c>
      <c r="D34" s="21" t="s">
        <v>261</v>
      </c>
      <c r="E34" s="30" t="s">
        <v>315</v>
      </c>
      <c r="F34" s="21" t="s">
        <v>271</v>
      </c>
      <c r="G34" s="30" t="s">
        <v>316</v>
      </c>
      <c r="H34" s="21" t="s">
        <v>272</v>
      </c>
      <c r="I34" s="21" t="s">
        <v>273</v>
      </c>
      <c r="J34" s="30" t="s">
        <v>317</v>
      </c>
    </row>
    <row r="35" ht="42" customHeight="1" spans="1:10">
      <c r="A35" s="133" t="s">
        <v>215</v>
      </c>
      <c r="B35" s="21" t="s">
        <v>318</v>
      </c>
      <c r="C35" s="21" t="s">
        <v>248</v>
      </c>
      <c r="D35" s="21" t="s">
        <v>287</v>
      </c>
      <c r="E35" s="30" t="s">
        <v>319</v>
      </c>
      <c r="F35" s="21" t="s">
        <v>251</v>
      </c>
      <c r="G35" s="30" t="s">
        <v>86</v>
      </c>
      <c r="H35" s="21" t="s">
        <v>267</v>
      </c>
      <c r="I35" s="21" t="s">
        <v>254</v>
      </c>
      <c r="J35" s="30" t="s">
        <v>320</v>
      </c>
    </row>
    <row r="36" ht="42" customHeight="1" spans="1:10">
      <c r="A36" s="133" t="s">
        <v>215</v>
      </c>
      <c r="B36" s="21" t="s">
        <v>318</v>
      </c>
      <c r="C36" s="21" t="s">
        <v>248</v>
      </c>
      <c r="D36" s="21" t="s">
        <v>287</v>
      </c>
      <c r="E36" s="30" t="s">
        <v>321</v>
      </c>
      <c r="F36" s="21" t="s">
        <v>251</v>
      </c>
      <c r="G36" s="30" t="s">
        <v>322</v>
      </c>
      <c r="H36" s="21" t="s">
        <v>253</v>
      </c>
      <c r="I36" s="21" t="s">
        <v>254</v>
      </c>
      <c r="J36" s="30" t="s">
        <v>323</v>
      </c>
    </row>
    <row r="37" ht="42" customHeight="1" spans="1:10">
      <c r="A37" s="133" t="s">
        <v>215</v>
      </c>
      <c r="B37" s="21" t="s">
        <v>318</v>
      </c>
      <c r="C37" s="21" t="s">
        <v>256</v>
      </c>
      <c r="D37" s="21" t="s">
        <v>257</v>
      </c>
      <c r="E37" s="30" t="s">
        <v>324</v>
      </c>
      <c r="F37" s="21" t="s">
        <v>251</v>
      </c>
      <c r="G37" s="30" t="s">
        <v>322</v>
      </c>
      <c r="H37" s="21" t="s">
        <v>325</v>
      </c>
      <c r="I37" s="21" t="s">
        <v>254</v>
      </c>
      <c r="J37" s="30" t="s">
        <v>326</v>
      </c>
    </row>
    <row r="38" ht="42" customHeight="1" spans="1:10">
      <c r="A38" s="133" t="s">
        <v>215</v>
      </c>
      <c r="B38" s="21" t="s">
        <v>318</v>
      </c>
      <c r="C38" s="21" t="s">
        <v>260</v>
      </c>
      <c r="D38" s="21" t="s">
        <v>261</v>
      </c>
      <c r="E38" s="30" t="s">
        <v>327</v>
      </c>
      <c r="F38" s="21" t="s">
        <v>251</v>
      </c>
      <c r="G38" s="30" t="s">
        <v>322</v>
      </c>
      <c r="H38" s="21" t="s">
        <v>267</v>
      </c>
      <c r="I38" s="21" t="s">
        <v>254</v>
      </c>
      <c r="J38" s="30" t="s">
        <v>328</v>
      </c>
    </row>
    <row r="39" ht="42" customHeight="1" spans="1:10">
      <c r="A39" s="133" t="s">
        <v>221</v>
      </c>
      <c r="B39" s="21" t="s">
        <v>329</v>
      </c>
      <c r="C39" s="21" t="s">
        <v>248</v>
      </c>
      <c r="D39" s="21" t="s">
        <v>265</v>
      </c>
      <c r="E39" s="30" t="s">
        <v>330</v>
      </c>
      <c r="F39" s="21" t="s">
        <v>251</v>
      </c>
      <c r="G39" s="30" t="s">
        <v>83</v>
      </c>
      <c r="H39" s="21" t="s">
        <v>310</v>
      </c>
      <c r="I39" s="21" t="s">
        <v>254</v>
      </c>
      <c r="J39" s="30" t="s">
        <v>331</v>
      </c>
    </row>
    <row r="40" ht="42" customHeight="1" spans="1:10">
      <c r="A40" s="133" t="s">
        <v>221</v>
      </c>
      <c r="B40" s="21" t="s">
        <v>329</v>
      </c>
      <c r="C40" s="21" t="s">
        <v>248</v>
      </c>
      <c r="D40" s="21" t="s">
        <v>287</v>
      </c>
      <c r="E40" s="30" t="s">
        <v>332</v>
      </c>
      <c r="F40" s="21" t="s">
        <v>271</v>
      </c>
      <c r="G40" s="30" t="s">
        <v>252</v>
      </c>
      <c r="H40" s="21" t="s">
        <v>253</v>
      </c>
      <c r="I40" s="21" t="s">
        <v>273</v>
      </c>
      <c r="J40" s="30" t="s">
        <v>333</v>
      </c>
    </row>
    <row r="41" ht="42" customHeight="1" spans="1:10">
      <c r="A41" s="133" t="s">
        <v>221</v>
      </c>
      <c r="B41" s="21" t="s">
        <v>329</v>
      </c>
      <c r="C41" s="21" t="s">
        <v>256</v>
      </c>
      <c r="D41" s="21" t="s">
        <v>281</v>
      </c>
      <c r="E41" s="30" t="s">
        <v>334</v>
      </c>
      <c r="F41" s="21" t="s">
        <v>271</v>
      </c>
      <c r="G41" s="30" t="s">
        <v>252</v>
      </c>
      <c r="H41" s="21" t="s">
        <v>253</v>
      </c>
      <c r="I41" s="21" t="s">
        <v>273</v>
      </c>
      <c r="J41" s="30" t="s">
        <v>333</v>
      </c>
    </row>
    <row r="42" ht="42" customHeight="1" spans="1:10">
      <c r="A42" s="133" t="s">
        <v>221</v>
      </c>
      <c r="B42" s="21" t="s">
        <v>329</v>
      </c>
      <c r="C42" s="21" t="s">
        <v>260</v>
      </c>
      <c r="D42" s="21" t="s">
        <v>261</v>
      </c>
      <c r="E42" s="30" t="s">
        <v>335</v>
      </c>
      <c r="F42" s="21" t="s">
        <v>271</v>
      </c>
      <c r="G42" s="30" t="s">
        <v>252</v>
      </c>
      <c r="H42" s="21" t="s">
        <v>253</v>
      </c>
      <c r="I42" s="21" t="s">
        <v>273</v>
      </c>
      <c r="J42" s="30" t="s">
        <v>333</v>
      </c>
    </row>
    <row r="43" ht="42" customHeight="1" spans="1:10">
      <c r="A43" s="133" t="s">
        <v>217</v>
      </c>
      <c r="B43" s="21" t="s">
        <v>336</v>
      </c>
      <c r="C43" s="21" t="s">
        <v>248</v>
      </c>
      <c r="D43" s="21" t="s">
        <v>287</v>
      </c>
      <c r="E43" s="30" t="s">
        <v>321</v>
      </c>
      <c r="F43" s="21" t="s">
        <v>271</v>
      </c>
      <c r="G43" s="30" t="s">
        <v>337</v>
      </c>
      <c r="H43" s="21" t="s">
        <v>267</v>
      </c>
      <c r="I43" s="21" t="s">
        <v>273</v>
      </c>
      <c r="J43" s="30" t="s">
        <v>338</v>
      </c>
    </row>
    <row r="44" ht="42" customHeight="1" spans="1:10">
      <c r="A44" s="133" t="s">
        <v>217</v>
      </c>
      <c r="B44" s="21" t="s">
        <v>336</v>
      </c>
      <c r="C44" s="21" t="s">
        <v>256</v>
      </c>
      <c r="D44" s="21" t="s">
        <v>257</v>
      </c>
      <c r="E44" s="30" t="s">
        <v>339</v>
      </c>
      <c r="F44" s="21" t="s">
        <v>251</v>
      </c>
      <c r="G44" s="30" t="s">
        <v>340</v>
      </c>
      <c r="H44" s="21" t="s">
        <v>277</v>
      </c>
      <c r="I44" s="21" t="s">
        <v>254</v>
      </c>
      <c r="J44" s="30" t="s">
        <v>341</v>
      </c>
    </row>
    <row r="45" ht="42" customHeight="1" spans="1:10">
      <c r="A45" s="133" t="s">
        <v>217</v>
      </c>
      <c r="B45" s="21" t="s">
        <v>336</v>
      </c>
      <c r="C45" s="21" t="s">
        <v>260</v>
      </c>
      <c r="D45" s="21" t="s">
        <v>261</v>
      </c>
      <c r="E45" s="30" t="s">
        <v>342</v>
      </c>
      <c r="F45" s="21" t="s">
        <v>251</v>
      </c>
      <c r="G45" s="30" t="s">
        <v>252</v>
      </c>
      <c r="H45" s="21" t="s">
        <v>253</v>
      </c>
      <c r="I45" s="21" t="s">
        <v>254</v>
      </c>
      <c r="J45" s="30" t="s">
        <v>343</v>
      </c>
    </row>
    <row r="46" ht="42" customHeight="1" spans="1:10">
      <c r="A46" s="133" t="s">
        <v>219</v>
      </c>
      <c r="B46" s="21" t="s">
        <v>344</v>
      </c>
      <c r="C46" s="21" t="s">
        <v>248</v>
      </c>
      <c r="D46" s="21" t="s">
        <v>287</v>
      </c>
      <c r="E46" s="30" t="s">
        <v>345</v>
      </c>
      <c r="F46" s="21" t="s">
        <v>271</v>
      </c>
      <c r="G46" s="30" t="s">
        <v>346</v>
      </c>
      <c r="H46" s="21" t="s">
        <v>347</v>
      </c>
      <c r="I46" s="21" t="s">
        <v>273</v>
      </c>
      <c r="J46" s="30" t="s">
        <v>348</v>
      </c>
    </row>
    <row r="47" ht="42" customHeight="1" spans="1:10">
      <c r="A47" s="133" t="s">
        <v>219</v>
      </c>
      <c r="B47" s="21" t="s">
        <v>344</v>
      </c>
      <c r="C47" s="21" t="s">
        <v>256</v>
      </c>
      <c r="D47" s="21" t="s">
        <v>257</v>
      </c>
      <c r="E47" s="30" t="s">
        <v>349</v>
      </c>
      <c r="F47" s="21" t="s">
        <v>271</v>
      </c>
      <c r="G47" s="30" t="s">
        <v>350</v>
      </c>
      <c r="H47" s="21" t="s">
        <v>351</v>
      </c>
      <c r="I47" s="21" t="s">
        <v>273</v>
      </c>
      <c r="J47" s="30" t="s">
        <v>352</v>
      </c>
    </row>
    <row r="48" ht="42" customHeight="1" spans="1:10">
      <c r="A48" s="133" t="s">
        <v>219</v>
      </c>
      <c r="B48" s="21" t="s">
        <v>344</v>
      </c>
      <c r="C48" s="21" t="s">
        <v>260</v>
      </c>
      <c r="D48" s="21" t="s">
        <v>261</v>
      </c>
      <c r="E48" s="30" t="s">
        <v>342</v>
      </c>
      <c r="F48" s="21" t="s">
        <v>271</v>
      </c>
      <c r="G48" s="30" t="s">
        <v>304</v>
      </c>
      <c r="H48" s="21" t="s">
        <v>353</v>
      </c>
      <c r="I48" s="21" t="s">
        <v>273</v>
      </c>
      <c r="J48" s="30" t="s">
        <v>354</v>
      </c>
    </row>
    <row r="49" ht="42" customHeight="1" spans="1:10">
      <c r="A49" s="133" t="s">
        <v>225</v>
      </c>
      <c r="B49" s="21" t="s">
        <v>355</v>
      </c>
      <c r="C49" s="21" t="s">
        <v>248</v>
      </c>
      <c r="D49" s="21" t="s">
        <v>265</v>
      </c>
      <c r="E49" s="30" t="s">
        <v>356</v>
      </c>
      <c r="F49" s="21" t="s">
        <v>271</v>
      </c>
      <c r="G49" s="30" t="s">
        <v>252</v>
      </c>
      <c r="H49" s="21" t="s">
        <v>253</v>
      </c>
      <c r="I49" s="21" t="s">
        <v>254</v>
      </c>
      <c r="J49" s="30" t="s">
        <v>357</v>
      </c>
    </row>
    <row r="50" ht="42" customHeight="1" spans="1:10">
      <c r="A50" s="133" t="s">
        <v>225</v>
      </c>
      <c r="B50" s="21" t="s">
        <v>355</v>
      </c>
      <c r="C50" s="21" t="s">
        <v>248</v>
      </c>
      <c r="D50" s="21" t="s">
        <v>287</v>
      </c>
      <c r="E50" s="30" t="s">
        <v>358</v>
      </c>
      <c r="F50" s="21" t="s">
        <v>271</v>
      </c>
      <c r="G50" s="30" t="s">
        <v>252</v>
      </c>
      <c r="H50" s="21" t="s">
        <v>253</v>
      </c>
      <c r="I50" s="21" t="s">
        <v>273</v>
      </c>
      <c r="J50" s="30" t="s">
        <v>359</v>
      </c>
    </row>
    <row r="51" ht="42" customHeight="1" spans="1:10">
      <c r="A51" s="133" t="s">
        <v>225</v>
      </c>
      <c r="B51" s="21" t="s">
        <v>355</v>
      </c>
      <c r="C51" s="21" t="s">
        <v>256</v>
      </c>
      <c r="D51" s="21" t="s">
        <v>281</v>
      </c>
      <c r="E51" s="30" t="s">
        <v>360</v>
      </c>
      <c r="F51" s="21" t="s">
        <v>271</v>
      </c>
      <c r="G51" s="30" t="s">
        <v>252</v>
      </c>
      <c r="H51" s="21" t="s">
        <v>253</v>
      </c>
      <c r="I51" s="21" t="s">
        <v>273</v>
      </c>
      <c r="J51" s="30" t="s">
        <v>361</v>
      </c>
    </row>
    <row r="52" ht="42" customHeight="1" spans="1:10">
      <c r="A52" s="133" t="s">
        <v>225</v>
      </c>
      <c r="B52" s="21" t="s">
        <v>355</v>
      </c>
      <c r="C52" s="21" t="s">
        <v>260</v>
      </c>
      <c r="D52" s="21" t="s">
        <v>261</v>
      </c>
      <c r="E52" s="30" t="s">
        <v>362</v>
      </c>
      <c r="F52" s="21" t="s">
        <v>251</v>
      </c>
      <c r="G52" s="30" t="s">
        <v>322</v>
      </c>
      <c r="H52" s="21" t="s">
        <v>253</v>
      </c>
      <c r="I52" s="21" t="s">
        <v>254</v>
      </c>
      <c r="J52" s="30" t="s">
        <v>363</v>
      </c>
    </row>
  </sheetData>
  <mergeCells count="24">
    <mergeCell ref="A3:J3"/>
    <mergeCell ref="A4:H4"/>
    <mergeCell ref="A9:A14"/>
    <mergeCell ref="A15:A17"/>
    <mergeCell ref="A18:A23"/>
    <mergeCell ref="A24:A27"/>
    <mergeCell ref="A28:A30"/>
    <mergeCell ref="A31:A34"/>
    <mergeCell ref="A35:A38"/>
    <mergeCell ref="A39:A42"/>
    <mergeCell ref="A43:A45"/>
    <mergeCell ref="A46:A48"/>
    <mergeCell ref="A49:A52"/>
    <mergeCell ref="B9:B14"/>
    <mergeCell ref="B15:B17"/>
    <mergeCell ref="B18:B23"/>
    <mergeCell ref="B24:B27"/>
    <mergeCell ref="B28:B30"/>
    <mergeCell ref="B31:B34"/>
    <mergeCell ref="B35:B38"/>
    <mergeCell ref="B39:B42"/>
    <mergeCell ref="B43:B45"/>
    <mergeCell ref="B46:B48"/>
    <mergeCell ref="B49:B52"/>
  </mergeCells>
  <printOptions horizontalCentered="1"/>
  <pageMargins left="0.959722222222222" right="0.959722222222222" top="0.719444444444444" bottom="0.719444444444444" header="0" footer="0"/>
  <pageSetup paperSize="9" scale="6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8" master="" otherUserPermission="visible"/>
  <rangeList sheetStid="9" master="" otherUserPermission="visible"/>
  <rangeList sheetStid="10" master="" otherUserPermission="visible"/>
  <rangeList sheetStid="11" master="" otherUserPermission="visible"/>
  <rangeList sheetStid="12" master="" otherUserPermission="visible"/>
  <rangeList sheetStid="13" master="" otherUserPermission="visible"/>
  <rangeList sheetStid="14" master="" otherUserPermission="visible"/>
  <rangeList sheetStid="15" master="" otherUserPermission="visible"/>
  <rangeList sheetStid="16" master="" otherUserPermission="visible"/>
  <rangeList sheetStid="1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龙龙</cp:lastModifiedBy>
  <dcterms:created xsi:type="dcterms:W3CDTF">2025-02-06T08:07:00Z</dcterms:created>
  <dcterms:modified xsi:type="dcterms:W3CDTF">2025-02-06T08:51:48Z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B09E9B273F62479DA700814F7351E1EF_12</vt:lpwstr>
  </property>
</Properties>
</file>