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firstSheet="10"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部门基本支出预算表04!#REF!,部门基本支出预算表04!$1:$1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部门政府采购预算表07!#REF!,部门政府采购预算表07!$1:$1</definedName>
    <definedName name="_xlnm.Print_Titles" localSheetId="11">部门政府购买服务预算表08!#REF!,部门政府购买服务预算表08!$1:$1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新增资产配置表10!#REF!,新增资产配置表10!$1:$1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<sst xmlns="http://schemas.openxmlformats.org/spreadsheetml/2006/main" count="3253" uniqueCount="792">
  <si>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</si>
  <si>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</si>
  <si>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</si>
  <si>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</si>
  <si>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</si>
  <si>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</si>
  <si>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</si>
  <si>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</si>
  <si>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</si>
  <si>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</si>
  <si>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</si>
  <si>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</si>
  <si>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</si>
  <si>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</si>
  <si>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</si>
  <si>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</si>
  <si>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</si>
  <si>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</si>
  <si>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</si>
  <si>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</si>
  <si>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</si>
  <si>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</si>
  <si>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</si>
  <si>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</si>
  <si>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</si>
  <si>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</si>
  <si>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</si>
  <si>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</si>
  <si>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</si>
  <si>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</si>
  <si>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</si>
  <si>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</si>
  <si>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</si>
  <si>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</si>
  <si>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</si>
  <si>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</si>
  <si>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</si>
  <si>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</si>
  <si>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</si>
  <si>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</si>
  <si>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</si>
  <si>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</si>
  <si>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</si>
  <si>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</si>
  <si>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</si>
  <si>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</si>
  <si>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</si>
  <si>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</si>
  <si>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</si>
  <si>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</si>
  <si>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</si>
  <si>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</si>
  <si>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</si>
  <si>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</si>
  <si>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</si>
  <si>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</si>
  <si>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</si>
  <si>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</si>
  <si>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</si>
  <si>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</si>
  <si>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</si>
  <si>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</si>
  <si>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</si>
  <si>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</si>
  <si>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</si>
  <si>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</si>
  <si>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</si>
  <si>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</si>
  <si>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</si>
  <si>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709</t>
  </si>
  <si>
    <t>云南滇中新区城市建设管理局</t>
  </si>
  <si>
    <t>709001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</si>
  <si>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</si>
  <si>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</si>
  <si>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</si>
  <si>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</si>
  <si>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</si>
  <si>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</si>
  <si>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</si>
  <si>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</si>
  <si>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</si>
  <si>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</si>
  <si>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</si>
  <si>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</si>
  <si>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</si>
  <si>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</si>
  <si>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</si>
  <si>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</si>
  <si>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</si>
  <si>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</si>
  <si>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</si>
  <si>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</si>
  <si>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</si>
  <si>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</si>
  <si>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</si>
  <si>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</si>
  <si>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</si>
  <si>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</si>
  <si>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</si>
  <si>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</si>
  <si>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20136</t>
  </si>
  <si>
    <t>其他共产党事务支出</t>
  </si>
  <si>
    <t>2013699</t>
  </si>
  <si>
    <t>211</t>
  </si>
  <si>
    <t>节能环保支出</t>
  </si>
  <si>
    <t>21103</t>
  </si>
  <si>
    <t>污染防治</t>
  </si>
  <si>
    <t>2110302</t>
  </si>
  <si>
    <t>水体</t>
  </si>
  <si>
    <t>212</t>
  </si>
  <si>
    <t>城乡社区支出</t>
  </si>
  <si>
    <t>21201</t>
  </si>
  <si>
    <t>城乡社区管理事务</t>
  </si>
  <si>
    <t>2120101</t>
  </si>
  <si>
    <t>行政运行</t>
  </si>
  <si>
    <t>2120104</t>
  </si>
  <si>
    <t>城管执法</t>
  </si>
  <si>
    <t>2120106</t>
  </si>
  <si>
    <t>工程建设管理</t>
  </si>
  <si>
    <t>2120107</t>
  </si>
  <si>
    <t>市政公用行业市场监管</t>
  </si>
  <si>
    <t>2120109</t>
  </si>
  <si>
    <t>住宅建设与房地产市场监管</t>
  </si>
  <si>
    <t>21202</t>
  </si>
  <si>
    <t>城乡社区规划与管理</t>
  </si>
  <si>
    <t>2120201</t>
  </si>
  <si>
    <t>21203</t>
  </si>
  <si>
    <t>城乡社区公共设施</t>
  </si>
  <si>
    <t>2120303</t>
  </si>
  <si>
    <t>小城镇基础设施建设</t>
  </si>
  <si>
    <t>21205</t>
  </si>
  <si>
    <t>城乡社区环境卫生</t>
  </si>
  <si>
    <t>2120501</t>
  </si>
  <si>
    <t>21208</t>
  </si>
  <si>
    <t>国有土地使用权出让收入安排的支出</t>
  </si>
  <si>
    <t>2120810</t>
  </si>
  <si>
    <t>棚户区改造支出</t>
  </si>
  <si>
    <t>21213</t>
  </si>
  <si>
    <t>城市基础设施配套费安排的支出</t>
  </si>
  <si>
    <t>2121301</t>
  </si>
  <si>
    <t>城市公共设施</t>
  </si>
  <si>
    <t>21214</t>
  </si>
  <si>
    <t>污水处理费安排的支出</t>
  </si>
  <si>
    <t>2121401</t>
  </si>
  <si>
    <t>污水处理设施建设和运营</t>
  </si>
  <si>
    <t>2121402</t>
  </si>
  <si>
    <t>代征手续费</t>
  </si>
  <si>
    <t>21217</t>
  </si>
  <si>
    <t>城市基础设施配套费对应专项债务收入安排的支出</t>
  </si>
  <si>
    <t>2121701</t>
  </si>
  <si>
    <t>214</t>
  </si>
  <si>
    <t>交通运输支出</t>
  </si>
  <si>
    <t>21401</t>
  </si>
  <si>
    <t>公路水路运输</t>
  </si>
  <si>
    <t>2140104</t>
  </si>
  <si>
    <t>公路建设</t>
  </si>
  <si>
    <t>2140106</t>
  </si>
  <si>
    <t>公路养护</t>
  </si>
  <si>
    <t>21403</t>
  </si>
  <si>
    <t>民用航空运输</t>
  </si>
  <si>
    <t>2140301</t>
  </si>
  <si>
    <t>21499</t>
  </si>
  <si>
    <t>其他交通运输支出</t>
  </si>
  <si>
    <t>2149901</t>
  </si>
  <si>
    <t>公共交通运营补助</t>
  </si>
  <si>
    <t>221</t>
  </si>
  <si>
    <t>住房保障支出</t>
  </si>
  <si>
    <t>22101</t>
  </si>
  <si>
    <t>保障性安居工程支出</t>
  </si>
  <si>
    <t>2210105</t>
  </si>
  <si>
    <t>农村危房改造</t>
  </si>
  <si>
    <t>2210199</t>
  </si>
  <si>
    <t>其他保障性安居工程支出</t>
  </si>
  <si>
    <t>224</t>
  </si>
  <si>
    <t>灾害防治及应急管理支出</t>
  </si>
  <si>
    <t>22401</t>
  </si>
  <si>
    <t>应急管理事务</t>
  </si>
  <si>
    <t>2240104</t>
  </si>
  <si>
    <t>灾害风险防治</t>
  </si>
  <si>
    <t>2240106</t>
  </si>
  <si>
    <t>安全监管</t>
  </si>
  <si>
    <t>2240109</t>
  </si>
  <si>
    <t>应急管理</t>
  </si>
  <si>
    <t>22499</t>
  </si>
  <si>
    <t>其他灾害防治及应急管理支出</t>
  </si>
  <si>
    <t>2249999</t>
  </si>
  <si>
    <t>229</t>
  </si>
  <si>
    <t>22904</t>
  </si>
  <si>
    <t>其他政府性基金及对应专项债务收入安排的支出</t>
  </si>
  <si>
    <t>2290401</t>
  </si>
  <si>
    <t>其他政府性基金安排的支出</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</si>
  <si>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</si>
  <si>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</si>
  <si>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</si>
  <si>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</si>
  <si>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</si>
  <si>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</si>
  <si>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</si>
  <si>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</si>
  <si>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</si>
  <si>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</si>
  <si>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</si>
  <si>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</si>
  <si>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</si>
  <si>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</si>
  <si>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</si>
  <si>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</si>
  <si>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</si>
  <si>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</si>
  <si>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</si>
  <si>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</si>
  <si>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</si>
  <si>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</si>
  <si>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</si>
  <si>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</si>
  <si>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</si>
  <si>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</si>
  <si>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</si>
  <si>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</si>
  <si>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</si>
  <si>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</si>
  <si>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</si>
  <si>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</si>
  <si>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</si>
  <si>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</si>
  <si>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</si>
  <si>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</si>
  <si>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</si>
  <si>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</si>
  <si>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</si>
  <si>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</si>
  <si>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</si>
  <si>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</si>
  <si>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</si>
  <si>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</si>
  <si>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</si>
  <si>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</si>
  <si>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</si>
  <si>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</si>
  <si>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单位名称</t>
  </si>
  <si>
    <t>项目代码</t>
  </si>
  <si>
    <t>项目名称</t>
  </si>
  <si>
    <t>功能科目编码</t>
  </si>
  <si>
    <t>功能科目名称</t>
  </si>
  <si>
    <t>经济科目编码</t>
  </si>
  <si>
    <t>部门经济科目名称</t>
  </si>
  <si>
    <t>资金来源</t>
  </si>
  <si>
    <t>财政拨款结转结余</t>
  </si>
  <si>
    <t>全年数</t>
  </si>
  <si>
    <t>已提前安排</t>
  </si>
  <si>
    <t>抵扣上年垫付资金</t>
  </si>
  <si>
    <t>本次下达</t>
  </si>
  <si>
    <t>另文下达</t>
  </si>
  <si>
    <t>事业单位
经营收入</t>
  </si>
  <si>
    <t>已预拨</t>
  </si>
  <si>
    <t>530018210000000000237</t>
  </si>
  <si>
    <t>一般公用经费</t>
  </si>
  <si>
    <t>30201</t>
  </si>
  <si>
    <t>办公费</t>
  </si>
  <si>
    <t>30207</t>
  </si>
  <si>
    <t>邮电费</t>
  </si>
  <si>
    <t>30211</t>
  </si>
  <si>
    <t>差旅费</t>
  </si>
  <si>
    <t>30215</t>
  </si>
  <si>
    <t>会议费</t>
  </si>
  <si>
    <t>30216</t>
  </si>
  <si>
    <t>培训费</t>
  </si>
  <si>
    <t>530018221100000602546</t>
  </si>
  <si>
    <t>30217</t>
  </si>
  <si>
    <t>预算05-1表</t>
  </si>
  <si>
    <t>项目分类</t>
  </si>
  <si>
    <t>项目单位</t>
  </si>
  <si>
    <t>经济科目名称</t>
  </si>
  <si>
    <t>本年拨款</t>
  </si>
  <si>
    <t>其中：本次下达</t>
  </si>
  <si>
    <t>其他公用支出</t>
  </si>
  <si>
    <t>530018251100003559290</t>
  </si>
  <si>
    <t>新区城镇排水和污水治理专班专项工作办公室公用经费</t>
  </si>
  <si>
    <t>30299</t>
  </si>
  <si>
    <t>其他商品和服务支出</t>
  </si>
  <si>
    <t>530018251100003579561</t>
  </si>
  <si>
    <t>应急管理专项经费</t>
  </si>
  <si>
    <t>30227</t>
  </si>
  <si>
    <t>委托业务费</t>
  </si>
  <si>
    <t>530018251100003580710</t>
  </si>
  <si>
    <t>应急专班公务出行租车经费</t>
  </si>
  <si>
    <t>30239</t>
  </si>
  <si>
    <t>其他交通费用</t>
  </si>
  <si>
    <t>其他运转类</t>
  </si>
  <si>
    <t>530018251100003580748</t>
  </si>
  <si>
    <t>应急专项工作办公室公用经费</t>
  </si>
  <si>
    <t>专项业务类</t>
  </si>
  <si>
    <t>530018231100001502337</t>
  </si>
  <si>
    <t>质量安全监督工作社会化购买服务专项经费</t>
  </si>
  <si>
    <t>530018231100001502382</t>
  </si>
  <si>
    <t>滇中新区临空产业园和长水航城片区市政主干道路环境综合整治实施项目经费</t>
  </si>
  <si>
    <t>31005</t>
  </si>
  <si>
    <t>基础设施建设</t>
  </si>
  <si>
    <t>530018231100001502816</t>
  </si>
  <si>
    <t>云桥街1580号地块征地拆迁及‘三通一平’项目经费</t>
  </si>
  <si>
    <t>530018231100001502821</t>
  </si>
  <si>
    <t>后端阵地通信光缆建设项目经费</t>
  </si>
  <si>
    <t>530018241100002351993</t>
  </si>
  <si>
    <t>PPP政府付费资金</t>
  </si>
  <si>
    <t>530018241100002354472</t>
  </si>
  <si>
    <t>长水机场改扩建项目运营补贴经费</t>
  </si>
  <si>
    <t>530018241100003034321</t>
  </si>
  <si>
    <t>机场综管办编外人员经费</t>
  </si>
  <si>
    <t>30226</t>
  </si>
  <si>
    <t>劳务费</t>
  </si>
  <si>
    <t>530018251100003555837</t>
  </si>
  <si>
    <t>（排水专班）空港南污水处理厂和秧草凹污水处理厂污水处理服务费资金</t>
  </si>
  <si>
    <t>31204</t>
  </si>
  <si>
    <t>费用补贴</t>
  </si>
  <si>
    <t>530018251100003558769</t>
  </si>
  <si>
    <t>（排水专班）中央环保督察整改、宝象河、漕河污水排口临时整治工程经费</t>
  </si>
  <si>
    <t>30905</t>
  </si>
  <si>
    <t>530018251100003558842</t>
  </si>
  <si>
    <t>（排水专班）空港南污水收集管网项目泵站、临空北片区污水泵站及配套管网泵站、印包城污水处理泵站运营经费</t>
  </si>
  <si>
    <t>530018251100003558870</t>
  </si>
  <si>
    <t>（排水专班）自来水公司代收手续费、系统维护经费</t>
  </si>
  <si>
    <t>530018251100003568880</t>
  </si>
  <si>
    <t>滇中新区直管区绿化建设经费</t>
  </si>
  <si>
    <t>530018251100003569348</t>
  </si>
  <si>
    <t>日常质量安全检查及隐患排查整治工作经费</t>
  </si>
  <si>
    <t>530018251100003569356</t>
  </si>
  <si>
    <t>建设工程消防质量和消防施工安全监管抽检（消防验收评定）技术服务机构社会化购买服务专项经费</t>
  </si>
  <si>
    <t>530018251100003569388</t>
  </si>
  <si>
    <t>长水机场改扩建工程及附属配套工程综合安全监管检查购买服务专项经费</t>
  </si>
  <si>
    <t>530018251100003570034</t>
  </si>
  <si>
    <t>市容环境整治管理工作业务经费</t>
  </si>
  <si>
    <t>530018251100003570035</t>
  </si>
  <si>
    <t>行政执法工作经费</t>
  </si>
  <si>
    <t>530018251100003575363</t>
  </si>
  <si>
    <t>长港路（凌翔街）与G320立交项目经费</t>
  </si>
  <si>
    <t>530018251100003575377</t>
  </si>
  <si>
    <t>老320国道金马路至环港南路道路隐患整治修复性养护工程经费</t>
  </si>
  <si>
    <t>530018251100003575393</t>
  </si>
  <si>
    <t>滇中新区直管区2024年30户以上自然村通村公路硬化项目经费</t>
  </si>
  <si>
    <t>530018251100003575395</t>
  </si>
  <si>
    <t>滇中新区直管区公铁并行及交叉路段提升改造项目经费</t>
  </si>
  <si>
    <t>530018251100003575397</t>
  </si>
  <si>
    <t>昆明长水国际机场改扩建工程回迁安置配套规划2号路经费</t>
  </si>
  <si>
    <t>530018251100003575457</t>
  </si>
  <si>
    <t>园阿公路（园艺场专线云南司法警官职业学院段）修复性养护工程项目经费</t>
  </si>
  <si>
    <t>530018251100003575500</t>
  </si>
  <si>
    <t>滇中新区雨污分流三年改造提升建设项目二期经费</t>
  </si>
  <si>
    <t>530018251100003575517</t>
  </si>
  <si>
    <t>城镇燃气安全隐患排查工作经费</t>
  </si>
  <si>
    <t>530018251100003575567</t>
  </si>
  <si>
    <t>昆明市官渡区交通运输局2024年道路运输审批工作经费</t>
  </si>
  <si>
    <t>530018251100003575573</t>
  </si>
  <si>
    <t>危桥改造经费</t>
  </si>
  <si>
    <t>530018251100003576546</t>
  </si>
  <si>
    <t>保交房、保交楼审计等工作经费</t>
  </si>
  <si>
    <t>530018251100003576591</t>
  </si>
  <si>
    <t>（城管）劳务派遣人员保障经费</t>
  </si>
  <si>
    <t>530018251100003576640</t>
  </si>
  <si>
    <t>执法车辆租赁经费</t>
  </si>
  <si>
    <t>530018251100003837048</t>
  </si>
  <si>
    <t>老320国道（大板桥段）升级改造工程空港经开区连接段工程经费</t>
  </si>
  <si>
    <t>530018251100004014684</t>
  </si>
  <si>
    <t>城市棚户区改造省级统贷项目九期还款资金</t>
  </si>
  <si>
    <t>39999</t>
  </si>
  <si>
    <t>民生类</t>
  </si>
  <si>
    <t>530018231100001502353</t>
  </si>
  <si>
    <t>临空产业园新开行公交K3、K4线营运补贴资金</t>
  </si>
  <si>
    <t>530018251100003554882</t>
  </si>
  <si>
    <t>（排水专班）空港南污水处理厂提标改造工程一期运营资金</t>
  </si>
  <si>
    <t>530018251100003572185</t>
  </si>
  <si>
    <t>（排水专班）滇中临空产业园工业污水处理厂运营经费</t>
  </si>
  <si>
    <t>530018251100003575425</t>
  </si>
  <si>
    <t>县、乡公路、市政道路水患等地质灾害治理及交通五小工程建设经费</t>
  </si>
  <si>
    <t>530018251100003589944</t>
  </si>
  <si>
    <t>汛期道路边坡应急处置经费</t>
  </si>
  <si>
    <t>530018251100003833999</t>
  </si>
  <si>
    <t>（排水专班）空港南污水处理厂提标改造工程（一期）、秧草凹污水处理厂尾水排放建设项目（一期）建设资金</t>
  </si>
  <si>
    <t>30901</t>
  </si>
  <si>
    <t>房屋建筑物购建</t>
  </si>
  <si>
    <t>530018251100003837785</t>
  </si>
  <si>
    <t>（排水专班）空港南污水处理厂提标改造工程省级专项补助资金</t>
  </si>
  <si>
    <t>530018251100004029644</t>
  </si>
  <si>
    <t>2025年农村危房改造补助资金</t>
  </si>
  <si>
    <t>30305</t>
  </si>
  <si>
    <t>生活补助</t>
  </si>
  <si>
    <t>事业发展类</t>
  </si>
  <si>
    <t>530018210000000000180</t>
  </si>
  <si>
    <t>党建活动专项经费</t>
  </si>
  <si>
    <t>530018251100003570019</t>
  </si>
  <si>
    <t>城市管理日常工作经费</t>
  </si>
  <si>
    <t>530018251100003572980</t>
  </si>
  <si>
    <t>公共租赁住房分配运营管理服务资金</t>
  </si>
  <si>
    <t>530018251100003576903</t>
  </si>
  <si>
    <t>住宅维修资金第三方审核（计）资金</t>
  </si>
  <si>
    <t>530018251100003579571</t>
  </si>
  <si>
    <t>防灾减灾救灾专项经费</t>
  </si>
  <si>
    <t>530018251100003583556</t>
  </si>
  <si>
    <t>安全生产隐患排查暨综合治理专项经费</t>
  </si>
  <si>
    <t>530018251100003583564</t>
  </si>
  <si>
    <t>安全监管专项经费</t>
  </si>
  <si>
    <t>30202</t>
  </si>
  <si>
    <t>印刷费</t>
  </si>
  <si>
    <t>预算05-2表</t>
  </si>
  <si>
    <t>项目年度绩效目标</t>
  </si>
  <si>
    <t>一级指标</t>
  </si>
  <si>
    <t>二级指标</t>
  </si>
  <si>
    <t>三级指标</t>
  </si>
  <si>
    <t>指标性质</t>
  </si>
  <si>
    <t>指标值</t>
  </si>
  <si>
    <t>度量单位</t>
  </si>
  <si>
    <t>指标属性</t>
  </si>
  <si>
    <t>指标内容</t>
  </si>
  <si>
    <t>新区2025年K3K4公交线路满足群众出行要求</t>
  </si>
  <si>
    <t>产出指标</t>
  </si>
  <si>
    <t>数量指标</t>
  </si>
  <si>
    <t>临空产业园公交K3K4线路开行频次</t>
  </si>
  <si>
    <t>=</t>
  </si>
  <si>
    <t>频次满足群众要求</t>
  </si>
  <si>
    <t>次</t>
  </si>
  <si>
    <t>定性指标</t>
  </si>
  <si>
    <t>临空产业园K3K4线路开行频次</t>
  </si>
  <si>
    <t>效益指标</t>
  </si>
  <si>
    <t>社会效益</t>
  </si>
  <si>
    <t>临空产业园公交K3K4线路周边出行品质</t>
  </si>
  <si>
    <t>群众出行品质得到提升</t>
  </si>
  <si>
    <t>年</t>
  </si>
  <si>
    <t>满意度指标</t>
  </si>
  <si>
    <t>服务对象满意度</t>
  </si>
  <si>
    <t>群众对临空产业园公交K3K4评价</t>
  </si>
  <si>
    <t>群众对临空产业园公交K3K4线路较为满意</t>
  </si>
  <si>
    <t>根据会议精神及工作计划安排，完成2025年度新区工程质量安全监督工作，确保新区建筑工程质量安全工作稳定推进。</t>
  </si>
  <si>
    <t>质量指标</t>
  </si>
  <si>
    <t>做好新区建设工程质量和安全监督管理工作</t>
  </si>
  <si>
    <t>新区内建设工程质量达标</t>
  </si>
  <si>
    <t>个</t>
  </si>
  <si>
    <t>使新区内建设项目质量提高</t>
  </si>
  <si>
    <t>建设项目质量合格</t>
  </si>
  <si>
    <t>相关单位对质量安全监督工作满意</t>
  </si>
  <si>
    <t>相关单位对质量、安全监督工作的满意程度</t>
  </si>
  <si>
    <t>有效保障2025年度城市管理工作有序开展，加强对辖区内市容市貌整治、占道经营、渣土管理、扬尘防控、违章建筑私搭乱建行为的制止、拆除、管控、巡查、检查，需租赁日常执法工作用车。</t>
  </si>
  <si>
    <t>资金使用率</t>
  </si>
  <si>
    <t>&lt;=</t>
  </si>
  <si>
    <t>100%</t>
  </si>
  <si>
    <t>%</t>
  </si>
  <si>
    <t>定量指标</t>
  </si>
  <si>
    <t>考察专项资金的资金使用情况。</t>
  </si>
  <si>
    <t>租用车辆巡查使用率</t>
  </si>
  <si>
    <t>&gt;=</t>
  </si>
  <si>
    <t>30</t>
  </si>
  <si>
    <t>天/月</t>
  </si>
  <si>
    <t>考察租用车辆的巡查使用情况。</t>
  </si>
  <si>
    <t>考察工作人员对租用车辆的满意度。</t>
  </si>
  <si>
    <t>危桥改造完成</t>
  </si>
  <si>
    <t>合格</t>
  </si>
  <si>
    <t>期</t>
  </si>
  <si>
    <t>合格/不合格</t>
  </si>
  <si>
    <t>群众满意度</t>
  </si>
  <si>
    <t>人</t>
  </si>
  <si>
    <t>完成支付</t>
  </si>
  <si>
    <t>信息数据安全</t>
  </si>
  <si>
    <t>100</t>
  </si>
  <si>
    <t>反映信息系统相关数据安全的保障情况。</t>
  </si>
  <si>
    <t>系统全年正常运行时长</t>
  </si>
  <si>
    <t>小时</t>
  </si>
  <si>
    <t>反映信息系统全年正常运行时间情况。</t>
  </si>
  <si>
    <t>使用人员满意度度</t>
  </si>
  <si>
    <t>反映使用对象对信息系统使用的满意度。
使用人员满意度=（对信息系统满意的使用人员/问卷调查人数）*100%</t>
  </si>
  <si>
    <t>保障新区燃气安全,防止重大燃气安全事故发生</t>
  </si>
  <si>
    <t>时效指标</t>
  </si>
  <si>
    <t>开展燃气安全检查和培训工作</t>
  </si>
  <si>
    <t>新区燃气安全隐患整改度</t>
  </si>
  <si>
    <t>对发现的安全隐患问题进行整改，保障新区燃气安全</t>
  </si>
  <si>
    <t>群众对安全使用燃气情况提升感受明显</t>
  </si>
  <si>
    <t>根据实际发生情况，及时处置相关边坡隐患事项。</t>
  </si>
  <si>
    <t>按时完成边坡隐患整治</t>
  </si>
  <si>
    <t>隐患发生后，是否及时开展相关处置工作。</t>
  </si>
  <si>
    <t>舆情管控情况</t>
  </si>
  <si>
    <t>是否在网上印发舆情</t>
  </si>
  <si>
    <t>群众出行</t>
  </si>
  <si>
    <t>能否及时处置，满足群众出行</t>
  </si>
  <si>
    <t>拨付空港南污水处理厂和秧草凹污水处理厂污水处理服务费</t>
  </si>
  <si>
    <t>出水水质达标率</t>
  </si>
  <si>
    <t>反映污水处理厂处理污水效率的情况。
出水水质达标率=出水水质达标数/抽样数*100%</t>
  </si>
  <si>
    <t>生态效益</t>
  </si>
  <si>
    <t>滇池、星云湖、杞麓湖、异龙湖平</t>
  </si>
  <si>
    <t>"反映滇池、星云湖、杞麓湖、异龙湖平均富营养化水平。降低率=1-（年度4湖平均富营养化水平/上年度4湖平均富营养化水平）*100%"</t>
  </si>
  <si>
    <t>&gt;</t>
  </si>
  <si>
    <t>反映受益对象对突然污染防治满意度情况。</t>
  </si>
  <si>
    <t>根据《云南滇中新区本级2025年部分支出定额标准表》《昆明市安全生产条例》《昆明市安全生产委员会办公室关于开展昆明市2024年“安全生产月”活动的通知》，做好本部门人员、公用经费保障，按规定落实干部职工各项待遇，支持部门正常履职。</t>
  </si>
  <si>
    <t>公用经费保障人数</t>
  </si>
  <si>
    <t>0</t>
  </si>
  <si>
    <t>反映公用经费保障部门（单位）正常运转的在职人数情况。在职人数主要指办公、会议、培训、差旅、水费、电费等公用经费中服务保障的人数。</t>
  </si>
  <si>
    <t>物业管理面积</t>
  </si>
  <si>
    <t>立方米</t>
  </si>
  <si>
    <t>反映公用经费保障部门（单位）实际物业管理面积。物业管理的面积数包括工作人员办公室面积、单位负责管理的公共物业面积、电梯及办公设备等。</t>
  </si>
  <si>
    <t>公务用车数量</t>
  </si>
  <si>
    <t>辆</t>
  </si>
  <si>
    <t>反映公用经费保障部门（单位）正常运转的公务用车数量。公务用车包括编制内公务用车数量及年度新购置公务用车数量。</t>
  </si>
  <si>
    <t>部门运转</t>
  </si>
  <si>
    <t>正常运转</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</si>
  <si>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</si>
  <si>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</si>
  <si>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</si>
  <si>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</si>
  <si>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社会公众满意度</t>
  </si>
  <si>
    <t>90</t>
  </si>
  <si>
    <t>反映社会公众对部门（单位）履职情况的满意程度。</t>
  </si>
  <si>
    <t>单位人员满意度</t>
  </si>
  <si>
    <t>反映部门（单位）人员对公用经费保障的满意程度。</t>
  </si>
  <si>
    <t>根据2025年农村危房改造补助资金标准测算，每户37000元。</t>
  </si>
  <si>
    <t>获补对象数</t>
  </si>
  <si>
    <t>根据获批人数确定</t>
  </si>
  <si>
    <t>人(人次、家)</t>
  </si>
  <si>
    <t>反映获补助人员、企业的数量情况，也适用补贴、资助等形式的补助。</t>
  </si>
  <si>
    <t>获补对象准确率</t>
  </si>
  <si>
    <t>满意</t>
  </si>
  <si>
    <t>反映获补助对象认定的准确性情况。
获补对象准确率=抽检符合标准的补助对象数/抽检实际补助对象数*100%</t>
  </si>
  <si>
    <t>发放及时率</t>
  </si>
  <si>
    <t>及时率</t>
  </si>
  <si>
    <t>反映发放单位及时发放补助资金的情况。
发放及时率=在时限内发放资金/应发放资金*100%</t>
  </si>
  <si>
    <t>生活状况改善</t>
  </si>
  <si>
    <t>生活状况改善度</t>
  </si>
  <si>
    <t>反映补助促进受助对象生活状况改善的情况。</t>
  </si>
  <si>
    <t>受益对象满意度</t>
  </si>
  <si>
    <t>满意度</t>
  </si>
  <si>
    <t>反映获补助受益对象的满意程度。</t>
  </si>
  <si>
    <t>根据《云南省应急管理厅办公室关于印发云南省应急指挥部体系建设实施方案的通知》《应急(2023)76号关于加强应急避难场建设的指导意见的通知》《昆明市发改委关于启动我市“十五五”规划编制工作的通知》《滇中管发〔2023〕15号 关于印发云南滇中新区突发事件总体应急预案的通知 》《中华人民共和国突发事件应对法》关于征求《应急通信保障系统及装备使用量化管理细则（2024修订稿）》意见建议的通知，加强对本行政区域内应急管理，及时排查和消除存在的隐患和问题；抓好重点区域自然灾害防治、灾害监测、灾害隐患点整治，及时有效处置辖区内可能发生的水旱灾害风险，最大限度减轻灾害损失，保障人民群众生命财产安全，促进社会稳定。组织协调自然灾害类等突发事故调查、善后处理工作，落实事故防范措施；加快应急信息化建设，提升事故监控、灾害预报警和综合应急救援能力，巩固安全形势稳定。</t>
  </si>
  <si>
    <t>灾害救援处置比例</t>
  </si>
  <si>
    <t>考核项目实施是否有效保障灾害处置及时展开，无处置事故发生。</t>
  </si>
  <si>
    <t>应急指挥部建设、专项规划和方案编制、应急演练、应急装备购置经费使用进度</t>
  </si>
  <si>
    <t>考核是否每季度落实应急指挥部建设、专项规划和方案编制、应急演练、应急装备购置等应急管理相关工作</t>
  </si>
  <si>
    <t>周边居民满意度</t>
  </si>
  <si>
    <t>90%</t>
  </si>
  <si>
    <t>考核新区企业、居民对项目实施的满意程度</t>
  </si>
  <si>
    <t>完成项目三通一平工作</t>
  </si>
  <si>
    <t>2023年完成项目三通一平工作</t>
  </si>
  <si>
    <t>项目完成情况</t>
  </si>
  <si>
    <t>完成项目三通一平工作，业主顺利进场施工</t>
  </si>
  <si>
    <t>业主单位满意情况</t>
  </si>
  <si>
    <t>业主反馈情况</t>
  </si>
  <si>
    <t>按质按时完成路灯及路面修复，24年11月30日完成项目建设</t>
  </si>
  <si>
    <t>为确实履行好滇中新区直管区职能职责，不断加大违建存量的拆除力度和进度，强化违规渣土运输的管控，建立实施全面监管体系所需人员保障经费。</t>
  </si>
  <si>
    <t>相关人员完成工作质量</t>
  </si>
  <si>
    <t>相关人员完成工作质量是否达标</t>
  </si>
  <si>
    <t>查处城市管理领域违法情况</t>
  </si>
  <si>
    <t>考察通过巡查、管控、劝阻等工作开展，相关违法的情况是否明显减少。</t>
  </si>
  <si>
    <t>考察社会公众对相关工作满意度。</t>
  </si>
  <si>
    <t>按申报金额合理支付</t>
  </si>
  <si>
    <t>完成</t>
  </si>
  <si>
    <t>元</t>
  </si>
  <si>
    <t>成本指标</t>
  </si>
  <si>
    <t>经济成本指标</t>
  </si>
  <si>
    <t>经济效益</t>
  </si>
  <si>
    <t>群众满意</t>
  </si>
  <si>
    <t>完成县、乡公路、市政道路水患等地质灾害治理及交通五小工程建设</t>
  </si>
  <si>
    <t>质量</t>
  </si>
  <si>
    <t>满足相关质量要求</t>
  </si>
  <si>
    <t>做好三个项目2024年运营工作。</t>
  </si>
  <si>
    <t>主体工程完成率</t>
  </si>
  <si>
    <t>是否建成投用</t>
  </si>
  <si>
    <t>反映主体工程完成情况。
主体工程完成率=（按计划完成主体工程的工程量/计划完成主体工程量）*100%。</t>
  </si>
  <si>
    <t>竣工验收合格率</t>
  </si>
  <si>
    <t>是否完成验收</t>
  </si>
  <si>
    <t>反映项目验收情况。
竣工验收合格率=（验收合格单元工程数量/完工单元工程总数）×100%。</t>
  </si>
  <si>
    <t>计划完工率</t>
  </si>
  <si>
    <t>是否按时完工</t>
  </si>
  <si>
    <t>反映工程按计划完工情况。
计划完工率=实际完成工程项目个数/按计划应完成项目个数。</t>
  </si>
  <si>
    <t>受益人群覆盖率</t>
  </si>
  <si>
    <t>道路周边群众受益情况</t>
  </si>
  <si>
    <t>反映项目设计受益人群或地区的实现情况。
受益人群覆盖率=（实际实现受益人群数/计划实现受益人群数）*100%</t>
  </si>
  <si>
    <t>受益人群满意度</t>
  </si>
  <si>
    <t>群众出行便利性</t>
  </si>
  <si>
    <t>调查人群中对设施建设或设施运行的满意度。
受益人群覆盖率=（调查人群中对设施建设或设施运行的人数/问卷调查人数）*100%</t>
  </si>
  <si>
    <t>完成机场高速周边绿化整治</t>
  </si>
  <si>
    <t>满足质量要求</t>
  </si>
  <si>
    <t>满足</t>
  </si>
  <si>
    <t>满足相关法律法规质量要求</t>
  </si>
  <si>
    <t>满足生态环保要求</t>
  </si>
  <si>
    <t>满足相关要求</t>
  </si>
  <si>
    <t>根据上级工作安排，完成号新区2025年度质量监督抽检工作、建筑起重机械设备抽检工作、建设工程安全月活动、建设工程质量月活动、人防工程监管监测工等职能职责相关工作，确保新区建筑工地质量安全工作持续稳定。</t>
  </si>
  <si>
    <t>主要用于保障2025年度支持有关市容环境整治管理方面的工作。抓好占道经营清理以及户外广告设施、店招店牌、违法小广告整治等工作，积极提升市容环境质量。</t>
  </si>
  <si>
    <t>市容环境整治管理情况</t>
  </si>
  <si>
    <t>80%</t>
  </si>
  <si>
    <t>有效改善市容环境，提高居民居住环境。</t>
  </si>
  <si>
    <t>生态环境成本指标</t>
  </si>
  <si>
    <t>生态环境是否得到提高</t>
  </si>
  <si>
    <t>可持续影响</t>
  </si>
  <si>
    <t>市容环境整治管理工作是否可持续产生积极影响</t>
  </si>
  <si>
    <t>群体满意度</t>
  </si>
  <si>
    <t>居民对市容环境整治管理满意度</t>
  </si>
  <si>
    <t>保障昆明空港经济区南部污水收集管网项目、滇中临空产业园北片区污水泵站及配套管网建设工程、印包城污水处理泵站等污水收集、处理设施，保证污水收集、处理设施正常运营，支付运营费389万元。</t>
  </si>
  <si>
    <t>配套设施完成率</t>
  </si>
  <si>
    <t>反映配套设施完成情况。
配套设施完成率=（按计划完成配套设施的工程量/计划完成配套设施工程量）*100%。</t>
  </si>
  <si>
    <t>安全事故发生率</t>
  </si>
  <si>
    <t>反映工程实施期间的安全目标。</t>
  </si>
  <si>
    <t>综合使用率</t>
  </si>
  <si>
    <t>反映设施建成后的利用、使用的情况。
综合使用率=（投入使用的基础建设工程建设内容/完成建设内容）*100%</t>
  </si>
  <si>
    <t>服务对象满意</t>
  </si>
  <si>
    <t>反映服务对象对水体治理的满意度。</t>
  </si>
  <si>
    <t>完成建设内容主要包括园阿公路（园艺场专线云南司法警官职业学院段）交通标志、标线、护栏等交通安全设施修复，破损严重路段的路面、人行道修复等。</t>
  </si>
  <si>
    <t>完成施工图内容</t>
  </si>
  <si>
    <t>不合格</t>
  </si>
  <si>
    <t>完成道路、桥梁工程建设</t>
  </si>
  <si>
    <t>道路、桥梁建设</t>
  </si>
  <si>
    <t>图纸范围道路、桥梁建设</t>
  </si>
  <si>
    <t>满足法规要求</t>
  </si>
  <si>
    <t>&lt;</t>
  </si>
  <si>
    <t>概算金额</t>
  </si>
  <si>
    <t>项</t>
  </si>
  <si>
    <t>概算明细</t>
  </si>
  <si>
    <t>群众不满意</t>
  </si>
  <si>
    <t>根据住建部58号令，聘请专业消防机构指导新区建设工程消防验收（备案抽查）相关工作，确保新区建设工程消防验收备案工作平稳推进。</t>
  </si>
  <si>
    <t>95</t>
  </si>
  <si>
    <t>根据《云南省人民政府办公厅关于进一步加强地质灾害隐患风险综合防御体系建设的实施意见》《市防汛指关于印发2024年年防汛抗旱工作要点的通知》《云南省人民政府办公厅关于进一步加强地质灾害隐患风险综合防御体系建设的实施意见》该笔经费用于支付灾害风险监测、灾害事故突发处置等相关费用，其中包括灾害风险监测与防治预案编制第三方服务费20万元，紧急防汛抗旱物资采购50万元，灾害事故突发处置物料消耗费用30万元等相关费用。</t>
  </si>
  <si>
    <t>风险识别管控治理处置比例</t>
  </si>
  <si>
    <t>考核项目实施是否有效识别管控风险，无处置事故发生。</t>
  </si>
  <si>
    <t>灾害发生后专项经费使用进度</t>
  </si>
  <si>
    <t>考核是否每季度落防灾减灾救灾等应急管理相关工作</t>
  </si>
  <si>
    <t>周边企业居民满意度</t>
  </si>
  <si>
    <t>扎实推进支部规范化建设</t>
  </si>
  <si>
    <t>促进城市建设管理局工作</t>
  </si>
  <si>
    <t>党员干部满意</t>
  </si>
  <si>
    <t>完成保交楼、保交房资金管理相关审计工作（本工作为项目结束后审计工作，年度目标一致）</t>
  </si>
  <si>
    <t>次（期）</t>
  </si>
  <si>
    <t>完成资金审计工作</t>
  </si>
  <si>
    <t>按照合同约定履行公租房分配管理服务，规范公租房管理运营工作，保障公租房的正常分配和满足需求</t>
  </si>
  <si>
    <t>分</t>
  </si>
  <si>
    <t>根据考核管理办法进行评分，以评分作为支付钱款的依据</t>
  </si>
  <si>
    <t>30户通村路项目双百行动下达任务共计15条，目前批复13条农村公路，预算金额为1795.64万；2025年完成实施。</t>
  </si>
  <si>
    <t>根据《中共昆明市委机构编制委员会关于设立昆明长水国际机场地区综合管理办公室的通知》依据机构编制文件明确的职能职责情况开展工作，保障机场综管办编外人员工资、绩效、体检、工会等相关人员保障经费 。</t>
  </si>
  <si>
    <t>编外人员工作达标</t>
  </si>
  <si>
    <t>工作总结等</t>
  </si>
  <si>
    <t>劳务派遣人员数量</t>
  </si>
  <si>
    <t>人员编制满额为5人，超出扣分</t>
  </si>
  <si>
    <t>工资表等</t>
  </si>
  <si>
    <t>编外人员工作满意度</t>
  </si>
  <si>
    <t>年度工作总结</t>
  </si>
  <si>
    <t>问卷调查等</t>
  </si>
  <si>
    <t>完成住宅维修资金第三方审核（计）工作，每年工作目标一致</t>
  </si>
  <si>
    <t>根据合同约定和考核管理办法进行测算</t>
  </si>
  <si>
    <t>保障工业污水处理厂运营</t>
  </si>
  <si>
    <t>牛栏江调水水质达到Ⅲ类</t>
  </si>
  <si>
    <t>Ⅲ</t>
  </si>
  <si>
    <t>反映牛栏江调水水质达标情况。</t>
  </si>
  <si>
    <t>项目已申请2022年滇池保护治理省级补助资金1000万元，及时拨付南污提标改造项目上级专项补助资金1000万元，2025年完成南污提标改造项目建设</t>
  </si>
  <si>
    <t>设计变更率</t>
  </si>
  <si>
    <t>反映项目设计变更情况。
设计变更率=（项目变更金额/项目总预算金额）*00%。</t>
  </si>
  <si>
    <t>工期控制率</t>
  </si>
  <si>
    <t>反映工期控制情况。
工期控制率=实际工期/计划工期×100%。</t>
  </si>
  <si>
    <t>设计功能实现率</t>
  </si>
  <si>
    <t>反映建设项目设施设计功能的实现情况。
设计功能实现率=（实际实现设计功能数/计划实现设计功能数）*100%</t>
  </si>
  <si>
    <t>2025年度抓好建筑垃圾运输处置管理、占道经营清理以及户外广告设施、店招店牌、违法小广告整治等工作，积极提升市容环境质量。</t>
  </si>
  <si>
    <t>按照年初预算进行费用支付，资金使用率为100%</t>
  </si>
  <si>
    <t>50000</t>
  </si>
  <si>
    <t>按照年初预算进行费用支付，无超支情况</t>
  </si>
  <si>
    <t>项目完成对相关工作是否具有可持续性积极的影响</t>
  </si>
  <si>
    <t>受众满意度</t>
  </si>
  <si>
    <t>受众群体满意度为100%</t>
  </si>
  <si>
    <t>用于保障2025年度城管行政执法工作顺利开展，行政诉讼案件及普法宣传工作正常顺利推进。</t>
  </si>
  <si>
    <t>行政执法相关工作完成质量</t>
  </si>
  <si>
    <t>行政执法相关工作基本完成且质量达标</t>
  </si>
  <si>
    <t>1750000</t>
  </si>
  <si>
    <t>在年初预算内完成相关工作</t>
  </si>
  <si>
    <t>行政执法相关工作可持续产生积极影响</t>
  </si>
  <si>
    <t>行政执法相关工作受众群体满意度</t>
  </si>
  <si>
    <t>空港南污水处理厂提标改造工程（一期）项目该项目建设资金纳入财政预算，分三年支付，其中2024年拨付上级补助1000.00万元至空港投资集团启动项目建设，2025年按照总投资估算5612.00万元扣减2024年拨付上级补助1000.00万元后，按4612.00万元的70%拨付3237.00万元。秧草凹污水处理厂尾水排放建设项目（一期）建设资金纳入财政预算，年内拨付807.37万元。</t>
  </si>
  <si>
    <t>根据中共云南省委 云南省人民政府《关于推进安全生产领域改革发展的实施意见》，加强统筹加强安全监管力量，进一步充实全区执法力量，配备公务出行车辆，开展安全生产执法检查工作。</t>
  </si>
  <si>
    <t>根据省、市、新区安全生产治本攻坚三年行动方案、《昆明市安全生产条例》、《云南省安全生产委员会关于推进安全生产社会化服务体系建设的实施意见》等文件，负有安全生产监督管理职责的部门可以通过购买服务方式，聘请具备相应资质的单位、专业技术人员，参与安全生产监督检查、事故隐患排查治理等工作。拟对新区直管区危化企业、春节期间烟花爆竹经营点位进行核查、冶金、有限空间、粉尘涉爆等重点行业领域购买第三方服务开展安全生产隐患排查检查，对春节、国庆、汛期、今冬明春等重点时段、重要会议期间安全生产开展专项整治，对不少于200家重点企业（含烟花爆竹点）进行隐患排查整治，并对发现隐患进行整改闭环，形成“一企一策”，经前期询问专家购买服务价格约为4000-6000元/家。</t>
  </si>
  <si>
    <t>安全生产管控治理处置比例</t>
  </si>
  <si>
    <t>安全生产隐患排查暨综合治理经费使用进度</t>
  </si>
  <si>
    <t>考核是否每季度落实安全生产隐患排查暨综合治理等相关工作</t>
  </si>
  <si>
    <t>配合机场改扩建进度完成昆明长水国际机场改扩建工程回迁安置配套规划2号路项目包含两条路，规划2号路和现状路。其中，规划2号路为新建工程，建设内容有:总体设计、路线、路基、交通工程及沿线设施、环境保护与景观设计、其他工程等;现状路为提升整治工程建设内容有:总体设计、路线、路基、交通工程及沿线设施、其他工程等。</t>
  </si>
  <si>
    <t>支付昆明市官渡区交通运输局代为审批的2025年道路运输审批工作</t>
  </si>
  <si>
    <t>安全运输</t>
  </si>
  <si>
    <t>根据《中共云南省委 云南省人民政府关于推进安全生产领域改革发展的实施意见》《昆明市安全生产条例》，加强对本行政区域内各行业生产经营单位安全生产状况的监督检查，及时排查和消除存在的隐患和问题，保障人民群众生命财产安全，促进社会稳定；组织协调安全生产类、突发事故调查、善后处理工作，落实事故防范措施；持续开展非法违法小化工专项整治工作，聘请具有相应资质或者能力的中介服务机构、专家、专业人员参与事故调查工作，听取对专业技术问题的意见；开展执法监管业务专题培训，包括企业安全教育培训、重大隐患判定解读、三年行动专题培训等，巩固新区安全生产形势稳定。</t>
  </si>
  <si>
    <t>安全处置事故发生次数</t>
  </si>
  <si>
    <t>考核项目实施是否有效保障安全事故处置及时展开，无处置事故发生。</t>
  </si>
  <si>
    <t>安全事故调查处置次数、安全生产月宣传次数、安全监管培训次数、化学品物理危险性分类检测次数</t>
  </si>
  <si>
    <t>考核是否每季度落实各项安全事故调查处置、安全生产月宣传、安全监管培训、化学品物理危险性分类检测等安全生产工作。</t>
  </si>
  <si>
    <t>有效防范安全事故</t>
  </si>
  <si>
    <t>有效防范</t>
  </si>
  <si>
    <t>有效维护</t>
  </si>
  <si>
    <t>考核项目实施后对辖区安全生产事故的防范能力及处置能力</t>
  </si>
  <si>
    <t>①满意度≥90%，得10分；
②90%＞满意度≥85%，得8分；
②85%＞满意度≥80%，得6分；
③80%＞满意度≥75%，得4分；
④75%＞满意度≥70%，得2分；
⑤ 满意度＜70%，不得分”。</t>
  </si>
  <si>
    <t>九期还款</t>
  </si>
  <si>
    <t>工程总量</t>
  </si>
  <si>
    <t>反映新建、改造、修缮工程量完成情况。</t>
  </si>
  <si>
    <t>使用年限</t>
  </si>
  <si>
    <t>通过工程设计使用年限反映可持续的效果。</t>
  </si>
  <si>
    <t>完成新区雨污分流改造提升项目分期任务，有效提升片区雨水管网功能，有效缓解城市内涝，城区污水溢流污染能够得到有效控制。</t>
  </si>
  <si>
    <t>完成2024年新区雨污分流改造提升项目分期建设指标</t>
  </si>
  <si>
    <t>根据年内既定任务完成既定目标</t>
  </si>
  <si>
    <t xml:space="preserve">完成新区雨污分流改造提升项目分期建设任务
</t>
  </si>
  <si>
    <t>水质提升整治情况</t>
  </si>
  <si>
    <t>通过雨污分流工程实现水质提升</t>
  </si>
  <si>
    <t>保护河道环境、提升水质</t>
  </si>
  <si>
    <t>群众满意度提高</t>
  </si>
  <si>
    <t>群众对环境提升感受明显</t>
  </si>
  <si>
    <t>根据工作计划安排，定期邀请各相关专业专家（结构、建筑、消防、人防、设备等专业）对长水机场改扩建工程进行指导，确保长水机场改扩建工程及附属配套工程安全工作安全稳定。</t>
  </si>
  <si>
    <t>完成施工图预算130.98万元施工内容</t>
  </si>
  <si>
    <t>增设道口警示标志、更换老旧设施、修复路基路面</t>
  </si>
  <si>
    <t xml:space="preserve"> 中央环保督察整改要求，完成甘落冲、李其单元——下李其村合流污水排口改造，大板桥单元——瓦角村合流排口改造，西冲单元——大东冲村合流污水排口，大东冲村合流污水排口，
4西冲单元——沙沟村合流污水排口，沙沟村合流污水排口， 西冲单元——新320国道外围合流污水排口，新320国道外围合流污水排口，西冲单元——西冲村合流污水排口改造，共计6项整改内容。建设资金339万元，财政已安排100万元，剩余239万元纳入2025年财政预算安排。2025年完成全部整改内容。</t>
  </si>
  <si>
    <t>专项工作办公室公用经费</t>
  </si>
  <si>
    <t>购置设备数量</t>
  </si>
  <si>
    <t>台（套）</t>
  </si>
  <si>
    <t>反映购置数量完成情况。</t>
  </si>
  <si>
    <t>设备采购经济性</t>
  </si>
  <si>
    <t>万元</t>
  </si>
  <si>
    <t>反映设备采购成本低于计划数所获得的经济效益。</t>
  </si>
  <si>
    <t>使用人员满意度</t>
  </si>
  <si>
    <t>反映服务对象对购置设备的整体满意情况。
使用人员满意度=（对购置设备满意的人数/问卷调查人数）*100%。</t>
  </si>
  <si>
    <t>完成滇中新区临空产业园和长水航城片区市政主干道路环境综合整治实施项目2025年任务</t>
  </si>
  <si>
    <t>滇中新区临空产业园和长水航城片区市政主干道路环境综合整治实施项目2025年任务</t>
  </si>
  <si>
    <t>完成2025年任务</t>
  </si>
  <si>
    <t>滇中新区临空产业园和长水航城片区市政主干道路环境提升情况</t>
  </si>
  <si>
    <t>滇中新区临空产业园和长水航城片区市政主干道路环境提升</t>
  </si>
  <si>
    <t>群众对滇中新区临空产业园和长水航城片区市政主干道路环境评价</t>
  </si>
  <si>
    <t>群众对环境满意</t>
  </si>
  <si>
    <t>拨付长水机场改扩建项目2024年运营补贴</t>
  </si>
  <si>
    <t>补助事项公示度</t>
  </si>
  <si>
    <t>反映补助事项在特定办事大厅、官网、媒体或其他渠道按规定进行公示的情况。
补助事项公示度=按规定公布事项/按规定应公布事项*100%</t>
  </si>
  <si>
    <t>经营状况改善</t>
  </si>
  <si>
    <t>反映补助促进受助企业经营状况改善的情况。</t>
  </si>
  <si>
    <t>完成后端通信光缆建设工作</t>
  </si>
  <si>
    <t>年度内完成后端通信光缆建设工作</t>
  </si>
  <si>
    <t>满足部队需求</t>
  </si>
  <si>
    <t>满足部队需要</t>
  </si>
  <si>
    <t>部队反馈情况</t>
  </si>
  <si>
    <t>部队意见</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</si>
  <si>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</si>
  <si>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</si>
  <si>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</si>
  <si>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</si>
  <si>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</si>
  <si>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</si>
  <si>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</si>
  <si>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</si>
  <si>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</si>
  <si>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</si>
  <si>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</si>
  <si>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</si>
  <si>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</si>
  <si>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</si>
  <si>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</si>
  <si>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采购复印纸</t>
  </si>
  <si>
    <t>复印纸</t>
  </si>
  <si>
    <t>建设工程消防质量和消防施工安全监管抽检（消防验收评定）技术服务机构社会化购买服务</t>
  </si>
  <si>
    <t>其他专业技术服务</t>
  </si>
  <si>
    <t>预算08表</t>
  </si>
  <si>
    <t>政府购买服务项目</t>
  </si>
  <si>
    <t>政府购买服务指导性目录代码</t>
  </si>
  <si>
    <t>B0603 其他适合通过市场化方式提供的工程服务</t>
  </si>
  <si>
    <t>单位名称（项目）</t>
  </si>
  <si>
    <t xml:space="preserve">                                                                                              地区                                                                                                                                                                                                                                                                   单位：元</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</si>
  <si>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</si>
  <si>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</si>
  <si>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</si>
  <si>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</si>
  <si>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</si>
  <si>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</si>
  <si>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</si>
  <si>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</si>
  <si>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</si>
  <si>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</si>
  <si>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</si>
  <si>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</si>
  <si>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</si>
  <si>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</si>
  <si>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</si>
  <si>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</si>
  <si>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</si>
  <si>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</si>
  <si>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</si>
  <si>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预算09-2表</t>
  </si>
  <si>
    <t>资产类别</t>
  </si>
  <si>
    <t>资产分类代码.名称</t>
  </si>
  <si>
    <t>资产名称</t>
  </si>
  <si>
    <t>计量单位</t>
  </si>
  <si>
    <t>财政部门批复数（元）</t>
  </si>
  <si>
    <t>单价</t>
  </si>
  <si>
    <t>金额</t>
  </si>
  <si>
    <t>预算11表</t>
  </si>
  <si>
    <t>上级补助</t>
  </si>
  <si>
    <t>预算12表</t>
  </si>
  <si>
    <t>项目级次</t>
  </si>
  <si>
    <t>216 其他公用支出</t>
  </si>
  <si>
    <t>本级</t>
  </si>
  <si>
    <t>229 其他运转类</t>
  </si>
  <si>
    <t>311 专项业务类</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</si>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</sst>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b/>
      <sz val="23.95"/>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2" fillId="0" borderId="0" applyNumberFormat="0" applyFill="0" applyBorder="0" applyAlignment="0" applyProtection="0">
      <alignment vertical="center"/>
    </xf>
    <xf numFmtId="0" fontId="23" fillId="4" borderId="18" applyNumberFormat="0" applyAlignment="0" applyProtection="0">
      <alignment vertical="center"/>
    </xf>
    <xf numFmtId="0" fontId="24" fillId="5" borderId="19" applyNumberFormat="0" applyAlignment="0" applyProtection="0">
      <alignment vertical="center"/>
    </xf>
    <xf numFmtId="0" fontId="25" fillId="5" borderId="18" applyNumberFormat="0" applyAlignment="0" applyProtection="0">
      <alignment vertical="center"/>
    </xf>
    <xf numFmtId="0" fontId="26" fillId="6" borderId="20" applyNumberFormat="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xf numFmtId="0" fontId="34" fillId="0" borderId="0">
      <alignment vertical="top"/>
      <protection locked="0"/>
    </xf>
  </cellStyleXfs>
  <cellXfs count="194">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6" fillId="0" borderId="0" xfId="0" applyFont="1" applyBorder="1" applyAlignment="1" applyProtection="1">
      <alignment vertical="top"/>
      <protection locked="0"/>
    </xf>
    <xf numFmtId="0" fontId="6" fillId="0" borderId="0" xfId="0" applyFont="1" applyBorder="1" applyAlignment="1">
      <alignment vertical="top"/>
    </xf>
    <xf numFmtId="0" fontId="6" fillId="0" borderId="0" xfId="0" applyFont="1" applyBorder="1" applyProtection="1">
      <protection locked="0"/>
    </xf>
    <xf numFmtId="0" fontId="6" fillId="0" borderId="0" xfId="0" applyFont="1" applyBorder="1"/>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2" fillId="2" borderId="0" xfId="0" applyFont="1" applyFill="1" applyBorder="1" applyAlignment="1" applyProtection="1">
      <alignment horizontal="right"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2" borderId="7" xfId="0" applyFont="1" applyFill="1" applyBorder="1" applyAlignment="1">
      <alignment horizontal="center" vertical="center" wrapText="1"/>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7"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7"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57" applyFont="1" applyFill="1" applyBorder="1" applyAlignment="1" applyProtection="1">
      <alignment horizontal="center" vertical="center"/>
    </xf>
    <xf numFmtId="0" fontId="4" fillId="0" borderId="9" xfId="0" applyFont="1" applyBorder="1" applyAlignment="1">
      <alignment horizontal="center" vertical="center" wrapText="1"/>
    </xf>
    <xf numFmtId="0" fontId="4" fillId="0" borderId="6" xfId="57" applyFont="1" applyFill="1" applyBorder="1" applyAlignment="1" applyProtection="1">
      <alignment horizontal="center" vertical="center"/>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1" fillId="0" borderId="0" xfId="0" applyFont="1" applyBorder="1" applyProtection="1">
      <protection locked="0"/>
    </xf>
    <xf numFmtId="0" fontId="2" fillId="0" borderId="0" xfId="0" applyFont="1" applyBorder="1" applyAlignment="1" applyProtection="1">
      <alignment vertical="top" wrapText="1"/>
      <protection locked="0"/>
    </xf>
    <xf numFmtId="0" fontId="3" fillId="0" borderId="0" xfId="0" applyFont="1" applyBorder="1" applyAlignment="1">
      <alignment horizontal="center" vertical="center" wrapText="1"/>
    </xf>
    <xf numFmtId="0" fontId="3" fillId="0" borderId="0" xfId="0" applyFont="1" applyBorder="1" applyAlignment="1" applyProtection="1">
      <alignment horizontal="center" vertical="center" wrapText="1"/>
      <protection locked="0"/>
    </xf>
    <xf numFmtId="0" fontId="4" fillId="0" borderId="0" xfId="0" applyFont="1" applyBorder="1" applyProtection="1">
      <protection locked="0"/>
    </xf>
    <xf numFmtId="0" fontId="4" fillId="0" borderId="10" xfId="0" applyFont="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2" fillId="0" borderId="12"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180" fontId="5" fillId="0" borderId="7" xfId="0" applyNumberFormat="1" applyFont="1" applyBorder="1" applyAlignment="1">
      <alignment horizontal="center" vertical="center"/>
    </xf>
    <xf numFmtId="0" fontId="2" fillId="0" borderId="12" xfId="0" applyFont="1" applyBorder="1" applyAlignment="1">
      <alignment horizontal="left" vertical="center" wrapText="1"/>
    </xf>
    <xf numFmtId="3" fontId="2" fillId="0" borderId="12" xfId="0" applyNumberFormat="1" applyFont="1" applyBorder="1" applyAlignment="1">
      <alignment horizontal="right" vertical="center"/>
    </xf>
    <xf numFmtId="0" fontId="2" fillId="0" borderId="13" xfId="0" applyFont="1" applyBorder="1" applyAlignment="1">
      <alignment horizontal="left" vertical="center"/>
    </xf>
    <xf numFmtId="0" fontId="2" fillId="2" borderId="12" xfId="0" applyFont="1" applyFill="1" applyBorder="1" applyAlignment="1">
      <alignment horizontal="right" vertical="center"/>
    </xf>
    <xf numFmtId="0" fontId="2" fillId="0" borderId="0" xfId="0" applyFont="1" applyBorder="1" applyAlignment="1">
      <alignment horizontal="lef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8" fillId="0" borderId="0" xfId="0" applyFont="1" applyBorder="1" applyAlignment="1" applyProtection="1">
      <alignment horizontal="right"/>
      <protection locked="0"/>
    </xf>
    <xf numFmtId="49" fontId="8" fillId="0" borderId="0" xfId="0" applyNumberFormat="1" applyFont="1" applyBorder="1" applyProtection="1">
      <protection locked="0"/>
    </xf>
    <xf numFmtId="0" fontId="1" fillId="0" borderId="0" xfId="0" applyFont="1" applyBorder="1" applyAlignment="1">
      <alignment horizontal="right"/>
    </xf>
    <xf numFmtId="0" fontId="9" fillId="0" borderId="0"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protection locked="0"/>
    </xf>
    <xf numFmtId="0" fontId="9"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0"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center" vertical="center"/>
    </xf>
    <xf numFmtId="0" fontId="1" fillId="0" borderId="4" xfId="0" applyFont="1" applyBorder="1" applyAlignment="1">
      <alignment horizontal="center" vertical="center"/>
    </xf>
    <xf numFmtId="0" fontId="11" fillId="2" borderId="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left" vertical="center" wrapText="1"/>
      <protection locked="0"/>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12"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2" fillId="2" borderId="12"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A28" workbookViewId="0">
      <selection activeCell="A1" sqref="A1"/>
    </sheetView>
  </sheetViews>
  <sheetFormatPr defaultColWidth="8.575" defaultRowHeight="12.75" customHeight="1" outlineLevelCol="3"/>
  <cols>
    <col min="1" max="4" width="41" customWidth="1"/>
  </cols>
  <sheetData>
    <row r="1" ht="15" customHeight="1" spans="1:4">
      <c r="A1" s="42"/>
      <c r="B1" s="42"/>
      <c r="C1" s="42"/>
      <c r="D1" s="43" t="s">
        <v>0</v>
      </c>
    </row>
    <row r="2" ht="41.25" customHeight="1" spans="1:1">
      <c r="A2" s="155" t="str">
        <f>"2025"&amp;"年部门财务收支预算总表"</f>
        <v>2025年部门财务收支预算总表</v>
      </c>
    </row>
    <row r="3" ht="17.25" customHeight="1" spans="1:4">
      <c r="A3" s="156" t="str">
        <f>"单位名称："&amp;"云南滇中新区城市建设管理局"</f>
        <v>单位名称：云南滇中新区城市建设管理局</v>
      </c>
      <c r="B3" s="157"/>
      <c r="D3" s="134" t="s">
        <v>1</v>
      </c>
    </row>
    <row r="4" ht="23.25" customHeight="1" spans="1:4">
      <c r="A4" s="158" t="s">
        <v>2</v>
      </c>
      <c r="B4" s="159"/>
      <c r="C4" s="158" t="s">
        <v>3</v>
      </c>
      <c r="D4" s="159"/>
    </row>
    <row r="5" ht="24" customHeight="1" spans="1:4">
      <c r="A5" s="158" t="s">
        <v>4</v>
      </c>
      <c r="B5" s="158" t="s">
        <v>5</v>
      </c>
      <c r="C5" s="158" t="s">
        <v>6</v>
      </c>
      <c r="D5" s="158" t="s">
        <v>5</v>
      </c>
    </row>
    <row r="6" ht="17.25" customHeight="1" spans="1:4">
      <c r="A6" s="160" t="s">
        <v>7</v>
      </c>
      <c r="B6" s="76">
        <v>431917632.49</v>
      </c>
      <c r="C6" s="160" t="s">
        <v>8</v>
      </c>
      <c r="D6" s="76">
        <v>24000</v>
      </c>
    </row>
    <row r="7" ht="17.25" customHeight="1" spans="1:4">
      <c r="A7" s="160" t="s">
        <v>9</v>
      </c>
      <c r="B7" s="76">
        <v>239088435.04</v>
      </c>
      <c r="C7" s="160" t="s">
        <v>10</v>
      </c>
      <c r="D7" s="76"/>
    </row>
    <row r="8" ht="17.25" customHeight="1" spans="1:4">
      <c r="A8" s="160" t="s">
        <v>11</v>
      </c>
      <c r="B8" s="76"/>
      <c r="C8" s="193" t="s">
        <v>12</v>
      </c>
      <c r="D8" s="76"/>
    </row>
    <row r="9" ht="17.25" customHeight="1" spans="1:4">
      <c r="A9" s="160" t="s">
        <v>13</v>
      </c>
      <c r="B9" s="76"/>
      <c r="C9" s="193" t="s">
        <v>14</v>
      </c>
      <c r="D9" s="76"/>
    </row>
    <row r="10" ht="17.25" customHeight="1" spans="1:4">
      <c r="A10" s="160" t="s">
        <v>15</v>
      </c>
      <c r="B10" s="76"/>
      <c r="C10" s="193" t="s">
        <v>16</v>
      </c>
      <c r="D10" s="76"/>
    </row>
    <row r="11" ht="17.25" customHeight="1" spans="1:4">
      <c r="A11" s="160" t="s">
        <v>17</v>
      </c>
      <c r="B11" s="76"/>
      <c r="C11" s="193" t="s">
        <v>18</v>
      </c>
      <c r="D11" s="76"/>
    </row>
    <row r="12" ht="17.25" customHeight="1" spans="1:4">
      <c r="A12" s="160" t="s">
        <v>19</v>
      </c>
      <c r="B12" s="76"/>
      <c r="C12" s="31" t="s">
        <v>20</v>
      </c>
      <c r="D12" s="76"/>
    </row>
    <row r="13" ht="17.25" customHeight="1" spans="1:4">
      <c r="A13" s="160" t="s">
        <v>21</v>
      </c>
      <c r="B13" s="76"/>
      <c r="C13" s="31" t="s">
        <v>22</v>
      </c>
      <c r="D13" s="76"/>
    </row>
    <row r="14" ht="17.25" customHeight="1" spans="1:4">
      <c r="A14" s="160" t="s">
        <v>23</v>
      </c>
      <c r="B14" s="76"/>
      <c r="C14" s="31" t="s">
        <v>24</v>
      </c>
      <c r="D14" s="76"/>
    </row>
    <row r="15" ht="17.25" customHeight="1" spans="1:4">
      <c r="A15" s="160" t="s">
        <v>25</v>
      </c>
      <c r="B15" s="76"/>
      <c r="C15" s="31" t="s">
        <v>26</v>
      </c>
      <c r="D15" s="76">
        <v>29310000</v>
      </c>
    </row>
    <row r="16" ht="17.25" customHeight="1" spans="1:4">
      <c r="A16" s="140"/>
      <c r="B16" s="76"/>
      <c r="C16" s="31" t="s">
        <v>27</v>
      </c>
      <c r="D16" s="76">
        <v>562845517</v>
      </c>
    </row>
    <row r="17" ht="17.25" customHeight="1" spans="1:4">
      <c r="A17" s="161"/>
      <c r="B17" s="76"/>
      <c r="C17" s="31" t="s">
        <v>28</v>
      </c>
      <c r="D17" s="76"/>
    </row>
    <row r="18" ht="17.25" customHeight="1" spans="1:4">
      <c r="A18" s="161"/>
      <c r="B18" s="76"/>
      <c r="C18" s="31" t="s">
        <v>29</v>
      </c>
      <c r="D18" s="76">
        <v>59909000</v>
      </c>
    </row>
    <row r="19" ht="17.25" customHeight="1" spans="1:4">
      <c r="A19" s="161"/>
      <c r="B19" s="76"/>
      <c r="C19" s="31" t="s">
        <v>30</v>
      </c>
      <c r="D19" s="76"/>
    </row>
    <row r="20" ht="17.25" customHeight="1" spans="1:4">
      <c r="A20" s="161"/>
      <c r="B20" s="76"/>
      <c r="C20" s="31" t="s">
        <v>31</v>
      </c>
      <c r="D20" s="76"/>
    </row>
    <row r="21" ht="17.25" customHeight="1" spans="1:4">
      <c r="A21" s="161"/>
      <c r="B21" s="76"/>
      <c r="C21" s="31" t="s">
        <v>32</v>
      </c>
      <c r="D21" s="76"/>
    </row>
    <row r="22" ht="17.25" customHeight="1" spans="1:4">
      <c r="A22" s="161"/>
      <c r="B22" s="76"/>
      <c r="C22" s="31" t="s">
        <v>33</v>
      </c>
      <c r="D22" s="76"/>
    </row>
    <row r="23" ht="17.25" customHeight="1" spans="1:4">
      <c r="A23" s="161"/>
      <c r="B23" s="76"/>
      <c r="C23" s="31" t="s">
        <v>34</v>
      </c>
      <c r="D23" s="76"/>
    </row>
    <row r="24" ht="17.25" customHeight="1" spans="1:4">
      <c r="A24" s="161"/>
      <c r="B24" s="76"/>
      <c r="C24" s="31" t="s">
        <v>35</v>
      </c>
      <c r="D24" s="76">
        <v>969115.49</v>
      </c>
    </row>
    <row r="25" ht="17.25" customHeight="1" spans="1:4">
      <c r="A25" s="161"/>
      <c r="B25" s="76"/>
      <c r="C25" s="31" t="s">
        <v>36</v>
      </c>
      <c r="D25" s="76"/>
    </row>
    <row r="26" ht="17.25" customHeight="1" spans="1:4">
      <c r="A26" s="161"/>
      <c r="B26" s="76"/>
      <c r="C26" s="140" t="s">
        <v>37</v>
      </c>
      <c r="D26" s="76"/>
    </row>
    <row r="27" ht="17.25" customHeight="1" spans="1:4">
      <c r="A27" s="161"/>
      <c r="B27" s="76"/>
      <c r="C27" s="31" t="s">
        <v>38</v>
      </c>
      <c r="D27" s="76">
        <v>3470000</v>
      </c>
    </row>
    <row r="28" ht="16.5" customHeight="1" spans="1:4">
      <c r="A28" s="161"/>
      <c r="B28" s="76"/>
      <c r="C28" s="31" t="s">
        <v>39</v>
      </c>
      <c r="D28" s="76"/>
    </row>
    <row r="29" ht="16.5" customHeight="1" spans="1:4">
      <c r="A29" s="161"/>
      <c r="B29" s="76"/>
      <c r="C29" s="140" t="s">
        <v>40</v>
      </c>
      <c r="D29" s="76">
        <v>14478435.04</v>
      </c>
    </row>
    <row r="30" ht="17.25" customHeight="1" spans="1:4">
      <c r="A30" s="161"/>
      <c r="B30" s="76"/>
      <c r="C30" s="140" t="s">
        <v>41</v>
      </c>
      <c r="D30" s="76"/>
    </row>
    <row r="31" ht="17.25" customHeight="1" spans="1:4">
      <c r="A31" s="161"/>
      <c r="B31" s="76"/>
      <c r="C31" s="31" t="s">
        <v>42</v>
      </c>
      <c r="D31" s="76"/>
    </row>
    <row r="32" ht="16.5" customHeight="1" spans="1:4">
      <c r="A32" s="161" t="s">
        <v>43</v>
      </c>
      <c r="B32" s="76">
        <v>671006067.53</v>
      </c>
      <c r="C32" s="161" t="s">
        <v>44</v>
      </c>
      <c r="D32" s="76">
        <v>671006067.53</v>
      </c>
    </row>
    <row r="33" ht="16.5" customHeight="1" spans="1:4">
      <c r="A33" s="140" t="s">
        <v>45</v>
      </c>
      <c r="B33" s="76"/>
      <c r="C33" s="140" t="s">
        <v>46</v>
      </c>
      <c r="D33" s="76"/>
    </row>
    <row r="34" ht="16.5" customHeight="1" spans="1:4">
      <c r="A34" s="31" t="s">
        <v>47</v>
      </c>
      <c r="B34" s="76"/>
      <c r="C34" s="31" t="s">
        <v>47</v>
      </c>
      <c r="D34" s="76"/>
    </row>
    <row r="35" ht="16.5" customHeight="1" spans="1:4">
      <c r="A35" s="31" t="s">
        <v>48</v>
      </c>
      <c r="B35" s="76"/>
      <c r="C35" s="31" t="s">
        <v>49</v>
      </c>
      <c r="D35" s="76"/>
    </row>
    <row r="36" ht="16.5" customHeight="1" spans="1:4">
      <c r="A36" s="162" t="s">
        <v>50</v>
      </c>
      <c r="B36" s="76">
        <v>671006067.53</v>
      </c>
      <c r="C36" s="162" t="s">
        <v>51</v>
      </c>
      <c r="D36" s="76">
        <v>671006067.53</v>
      </c>
    </row>
  </sheetData>
  <mergeCells count="4">
    <mergeCell ref="A2:D2"/>
    <mergeCell ref="A3:B3"/>
    <mergeCell ref="A4:B4"/>
    <mergeCell ref="C4:D4"/>
  </mergeCells>
  <printOptions horizontalCentered="1"/>
  <pageMargins left="0.96" right="0.96" top="0.72" bottom="0.72" header="0" footer="0"/>
  <pageSetup paperSize="9" scale="62"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21"/>
  <sheetViews>
    <sheetView showZeros="0" workbookViewId="0">
      <selection activeCell="A1" sqref="A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10">
        <v>1</v>
      </c>
      <c r="B1" s="111">
        <v>0</v>
      </c>
      <c r="C1" s="110">
        <v>1</v>
      </c>
      <c r="D1" s="112"/>
      <c r="E1" s="112"/>
      <c r="F1" s="109" t="s">
        <v>729</v>
      </c>
    </row>
    <row r="2" ht="42" customHeight="1" spans="1:6">
      <c r="A2" s="113" t="str">
        <f>"2025"&amp;"年部门政府性基金预算支出预算表"</f>
        <v>2025年部门政府性基金预算支出预算表</v>
      </c>
      <c r="B2" s="113" t="s">
        <v>730</v>
      </c>
      <c r="C2" s="114"/>
      <c r="D2" s="115"/>
      <c r="E2" s="115"/>
      <c r="F2" s="115"/>
    </row>
    <row r="3" ht="13.5" customHeight="1" spans="1:6">
      <c r="A3" s="4" t="str">
        <f>"单位名称："&amp;"云南滇中新区城市建设管理局"</f>
        <v>单位名称：云南滇中新区城市建设管理局</v>
      </c>
      <c r="B3" s="4" t="s">
        <v>731</v>
      </c>
      <c r="C3" s="110"/>
      <c r="D3" s="112"/>
      <c r="E3" s="112"/>
      <c r="F3" s="109" t="s">
        <v>1</v>
      </c>
    </row>
    <row r="4" ht="19.5" customHeight="1" spans="1:6">
      <c r="A4" s="116" t="s">
        <v>239</v>
      </c>
      <c r="B4" s="117" t="s">
        <v>73</v>
      </c>
      <c r="C4" s="116" t="s">
        <v>74</v>
      </c>
      <c r="D4" s="10" t="s">
        <v>732</v>
      </c>
      <c r="E4" s="11"/>
      <c r="F4" s="12"/>
    </row>
    <row r="5" ht="18.75" customHeight="1" spans="1:6">
      <c r="A5" s="118"/>
      <c r="B5" s="119"/>
      <c r="C5" s="118"/>
      <c r="D5" s="15" t="s">
        <v>55</v>
      </c>
      <c r="E5" s="10" t="s">
        <v>76</v>
      </c>
      <c r="F5" s="15" t="s">
        <v>77</v>
      </c>
    </row>
    <row r="6" ht="18.75" customHeight="1" spans="1:6">
      <c r="A6" s="62">
        <v>1</v>
      </c>
      <c r="B6" s="120" t="s">
        <v>84</v>
      </c>
      <c r="C6" s="62">
        <v>3</v>
      </c>
      <c r="D6" s="121">
        <v>4</v>
      </c>
      <c r="E6" s="121">
        <v>5</v>
      </c>
      <c r="F6" s="121">
        <v>6</v>
      </c>
    </row>
    <row r="7" ht="21" customHeight="1" spans="1:6">
      <c r="A7" s="20" t="s">
        <v>70</v>
      </c>
      <c r="B7" s="20"/>
      <c r="C7" s="20"/>
      <c r="D7" s="76">
        <v>239088435.04</v>
      </c>
      <c r="E7" s="76"/>
      <c r="F7" s="76">
        <v>239088435.04</v>
      </c>
    </row>
    <row r="8" ht="21" customHeight="1" spans="1:6">
      <c r="A8" s="20"/>
      <c r="B8" s="20" t="s">
        <v>109</v>
      </c>
      <c r="C8" s="20" t="s">
        <v>110</v>
      </c>
      <c r="D8" s="76">
        <v>224610000</v>
      </c>
      <c r="E8" s="76"/>
      <c r="F8" s="76">
        <v>224610000</v>
      </c>
    </row>
    <row r="9" ht="21" customHeight="1" spans="1:6">
      <c r="A9" s="23"/>
      <c r="B9" s="122" t="s">
        <v>133</v>
      </c>
      <c r="C9" s="122" t="s">
        <v>134</v>
      </c>
      <c r="D9" s="76">
        <v>147000000</v>
      </c>
      <c r="E9" s="76"/>
      <c r="F9" s="76">
        <v>147000000</v>
      </c>
    </row>
    <row r="10" ht="21" customHeight="1" spans="1:6">
      <c r="A10" s="23"/>
      <c r="B10" s="123" t="s">
        <v>135</v>
      </c>
      <c r="C10" s="123" t="s">
        <v>136</v>
      </c>
      <c r="D10" s="76">
        <v>147000000</v>
      </c>
      <c r="E10" s="76"/>
      <c r="F10" s="76">
        <v>147000000</v>
      </c>
    </row>
    <row r="11" ht="21" customHeight="1" spans="1:6">
      <c r="A11" s="23"/>
      <c r="B11" s="122" t="s">
        <v>137</v>
      </c>
      <c r="C11" s="122" t="s">
        <v>138</v>
      </c>
      <c r="D11" s="76">
        <v>10000000</v>
      </c>
      <c r="E11" s="76"/>
      <c r="F11" s="76">
        <v>10000000</v>
      </c>
    </row>
    <row r="12" ht="21" customHeight="1" spans="1:6">
      <c r="A12" s="23"/>
      <c r="B12" s="123" t="s">
        <v>139</v>
      </c>
      <c r="C12" s="123" t="s">
        <v>140</v>
      </c>
      <c r="D12" s="76">
        <v>10000000</v>
      </c>
      <c r="E12" s="76"/>
      <c r="F12" s="76">
        <v>10000000</v>
      </c>
    </row>
    <row r="13" ht="21" customHeight="1" spans="1:6">
      <c r="A13" s="23"/>
      <c r="B13" s="122" t="s">
        <v>141</v>
      </c>
      <c r="C13" s="122" t="s">
        <v>142</v>
      </c>
      <c r="D13" s="76">
        <v>63220000</v>
      </c>
      <c r="E13" s="76"/>
      <c r="F13" s="76">
        <v>63220000</v>
      </c>
    </row>
    <row r="14" ht="21" customHeight="1" spans="1:6">
      <c r="A14" s="23"/>
      <c r="B14" s="123" t="s">
        <v>143</v>
      </c>
      <c r="C14" s="123" t="s">
        <v>144</v>
      </c>
      <c r="D14" s="76">
        <v>62570000</v>
      </c>
      <c r="E14" s="76"/>
      <c r="F14" s="76">
        <v>62570000</v>
      </c>
    </row>
    <row r="15" ht="21" customHeight="1" spans="1:6">
      <c r="A15" s="23"/>
      <c r="B15" s="123" t="s">
        <v>145</v>
      </c>
      <c r="C15" s="123" t="s">
        <v>146</v>
      </c>
      <c r="D15" s="76">
        <v>650000</v>
      </c>
      <c r="E15" s="76"/>
      <c r="F15" s="76">
        <v>650000</v>
      </c>
    </row>
    <row r="16" ht="21" customHeight="1" spans="1:6">
      <c r="A16" s="23"/>
      <c r="B16" s="122" t="s">
        <v>147</v>
      </c>
      <c r="C16" s="122" t="s">
        <v>148</v>
      </c>
      <c r="D16" s="76">
        <v>4390000</v>
      </c>
      <c r="E16" s="76"/>
      <c r="F16" s="76">
        <v>4390000</v>
      </c>
    </row>
    <row r="17" ht="21" customHeight="1" spans="1:6">
      <c r="A17" s="23"/>
      <c r="B17" s="123" t="s">
        <v>149</v>
      </c>
      <c r="C17" s="123" t="s">
        <v>140</v>
      </c>
      <c r="D17" s="76">
        <v>4390000</v>
      </c>
      <c r="E17" s="76"/>
      <c r="F17" s="76">
        <v>4390000</v>
      </c>
    </row>
    <row r="18" ht="21" customHeight="1" spans="1:6">
      <c r="A18" s="23"/>
      <c r="B18" s="20" t="s">
        <v>186</v>
      </c>
      <c r="C18" s="20" t="s">
        <v>82</v>
      </c>
      <c r="D18" s="76">
        <v>14478435.04</v>
      </c>
      <c r="E18" s="76"/>
      <c r="F18" s="76">
        <v>14478435.04</v>
      </c>
    </row>
    <row r="19" ht="21" customHeight="1" spans="1:6">
      <c r="A19" s="23"/>
      <c r="B19" s="122" t="s">
        <v>187</v>
      </c>
      <c r="C19" s="122" t="s">
        <v>188</v>
      </c>
      <c r="D19" s="76">
        <v>14478435.04</v>
      </c>
      <c r="E19" s="76"/>
      <c r="F19" s="76">
        <v>14478435.04</v>
      </c>
    </row>
    <row r="20" ht="21" customHeight="1" spans="1:6">
      <c r="A20" s="23"/>
      <c r="B20" s="123" t="s">
        <v>189</v>
      </c>
      <c r="C20" s="123" t="s">
        <v>190</v>
      </c>
      <c r="D20" s="76">
        <v>14478435.04</v>
      </c>
      <c r="E20" s="76"/>
      <c r="F20" s="76">
        <v>14478435.04</v>
      </c>
    </row>
    <row r="21" ht="18.75" customHeight="1" spans="1:6">
      <c r="A21" s="124" t="s">
        <v>230</v>
      </c>
      <c r="B21" s="124" t="s">
        <v>230</v>
      </c>
      <c r="C21" s="125" t="s">
        <v>230</v>
      </c>
      <c r="D21" s="76">
        <v>239088435.04</v>
      </c>
      <c r="E21" s="76"/>
      <c r="F21" s="76">
        <v>239088435.04</v>
      </c>
    </row>
  </sheetData>
  <mergeCells count="7">
    <mergeCell ref="A2:F2"/>
    <mergeCell ref="A3:C3"/>
    <mergeCell ref="D4:F4"/>
    <mergeCell ref="A21:C21"/>
    <mergeCell ref="A4:A5"/>
    <mergeCell ref="B4:B5"/>
    <mergeCell ref="C4:C5"/>
  </mergeCells>
  <printOptions horizontalCentered="1"/>
  <pageMargins left="0.37" right="0.37" top="0.56" bottom="0.56" header="0.48" footer="0.48"/>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1"/>
  <sheetViews>
    <sheetView showZeros="0" topLeftCell="I1" workbookViewId="0">
      <selection activeCell="A7" sqref="A7:Q7"/>
    </sheetView>
  </sheetViews>
  <sheetFormatPr defaultColWidth="9.14166666666667" defaultRowHeight="14.25" customHeight="1"/>
  <cols>
    <col min="1" max="1" width="41.1416666666667" customWidth="1"/>
    <col min="2" max="2" width="21.7083333333333" customWidth="1"/>
    <col min="3" max="3" width="35.2833333333333" customWidth="1"/>
    <col min="4" max="4" width="7.70833333333333" customWidth="1"/>
    <col min="5" max="5" width="11.1416666666667" customWidth="1"/>
    <col min="6" max="6" width="13.2833333333333" customWidth="1"/>
    <col min="7" max="16" width="20" customWidth="1"/>
    <col min="17" max="17" width="19.85" customWidth="1"/>
  </cols>
  <sheetData>
    <row r="1" ht="15.75" customHeight="1" spans="1:17">
      <c r="A1" s="77"/>
      <c r="P1" s="2"/>
      <c r="Q1" s="2" t="s">
        <v>733</v>
      </c>
    </row>
    <row r="2" ht="41.25" customHeight="1" spans="1:17">
      <c r="A2" s="60"/>
      <c r="B2" s="3"/>
      <c r="C2" s="3"/>
      <c r="D2" s="3"/>
      <c r="E2" s="3"/>
      <c r="F2" s="3"/>
      <c r="G2" s="3"/>
      <c r="H2" s="3"/>
      <c r="I2" s="3"/>
      <c r="J2" s="3"/>
      <c r="K2" s="60"/>
      <c r="L2" s="3"/>
      <c r="M2" s="3"/>
      <c r="N2" s="60"/>
      <c r="O2" s="3"/>
      <c r="P2" s="60"/>
      <c r="Q2" s="60"/>
    </row>
    <row r="3" ht="18.75" customHeight="1" spans="1:17">
      <c r="A3" s="81"/>
      <c r="B3" s="6"/>
      <c r="C3" s="6"/>
      <c r="D3" s="6"/>
      <c r="E3" s="6"/>
      <c r="F3" s="6"/>
      <c r="G3" s="6"/>
      <c r="H3" s="6"/>
      <c r="I3" s="6"/>
      <c r="J3" s="6"/>
      <c r="P3" s="7"/>
      <c r="Q3" s="109" t="s">
        <v>1</v>
      </c>
    </row>
    <row r="4" ht="15.75" customHeight="1" spans="1:17">
      <c r="A4" s="82" t="s">
        <v>734</v>
      </c>
      <c r="B4" s="100" t="s">
        <v>735</v>
      </c>
      <c r="C4" s="100" t="s">
        <v>736</v>
      </c>
      <c r="D4" s="100" t="s">
        <v>737</v>
      </c>
      <c r="E4" s="100" t="s">
        <v>738</v>
      </c>
      <c r="F4" s="100" t="s">
        <v>739</v>
      </c>
      <c r="G4" s="83" t="s">
        <v>246</v>
      </c>
      <c r="H4" s="83"/>
      <c r="I4" s="83"/>
      <c r="J4" s="83"/>
      <c r="K4" s="84"/>
      <c r="L4" s="83"/>
      <c r="M4" s="83"/>
      <c r="N4" s="95"/>
      <c r="O4" s="83"/>
      <c r="P4" s="84"/>
      <c r="Q4" s="96"/>
    </row>
    <row r="5" ht="17.25" customHeight="1" spans="1:17">
      <c r="A5" s="85"/>
      <c r="B5" s="86"/>
      <c r="C5" s="86"/>
      <c r="D5" s="86"/>
      <c r="E5" s="86"/>
      <c r="F5" s="86"/>
      <c r="G5" s="86" t="s">
        <v>55</v>
      </c>
      <c r="H5" s="86" t="s">
        <v>58</v>
      </c>
      <c r="I5" s="86" t="s">
        <v>740</v>
      </c>
      <c r="J5" s="86" t="s">
        <v>741</v>
      </c>
      <c r="K5" s="87" t="s">
        <v>742</v>
      </c>
      <c r="L5" s="97" t="s">
        <v>743</v>
      </c>
      <c r="M5" s="97"/>
      <c r="N5" s="98"/>
      <c r="O5" s="97"/>
      <c r="P5" s="99"/>
      <c r="Q5" s="88"/>
    </row>
    <row r="6" ht="54" customHeight="1" spans="1:17">
      <c r="A6" s="88"/>
      <c r="B6" s="89"/>
      <c r="C6" s="89"/>
      <c r="D6" s="89"/>
      <c r="E6" s="89"/>
      <c r="F6" s="89"/>
      <c r="G6" s="89"/>
      <c r="H6" s="89" t="s">
        <v>57</v>
      </c>
      <c r="I6" s="89"/>
      <c r="J6" s="89"/>
      <c r="K6" s="90"/>
      <c r="L6" s="89" t="s">
        <v>57</v>
      </c>
      <c r="M6" s="89" t="s">
        <v>64</v>
      </c>
      <c r="N6" s="88" t="s">
        <v>65</v>
      </c>
      <c r="O6" s="89" t="s">
        <v>66</v>
      </c>
      <c r="P6" s="90" t="s">
        <v>67</v>
      </c>
      <c r="Q6" s="88" t="s">
        <v>68</v>
      </c>
    </row>
    <row r="7" ht="18" customHeight="1" spans="1:17">
      <c r="A7" s="101">
        <v>1</v>
      </c>
      <c r="B7" s="101">
        <v>2</v>
      </c>
      <c r="C7" s="101">
        <v>3</v>
      </c>
      <c r="D7" s="101">
        <v>4</v>
      </c>
      <c r="E7" s="101">
        <v>5</v>
      </c>
      <c r="F7" s="101">
        <v>6</v>
      </c>
      <c r="G7" s="101">
        <v>7</v>
      </c>
      <c r="H7" s="101">
        <v>8</v>
      </c>
      <c r="I7" s="101">
        <v>9</v>
      </c>
      <c r="J7" s="101">
        <v>10</v>
      </c>
      <c r="K7" s="101">
        <v>11</v>
      </c>
      <c r="L7" s="101">
        <v>12</v>
      </c>
      <c r="M7" s="101">
        <v>13</v>
      </c>
      <c r="N7" s="101">
        <v>14</v>
      </c>
      <c r="O7" s="101">
        <v>15</v>
      </c>
      <c r="P7" s="101">
        <v>16</v>
      </c>
      <c r="Q7" s="101">
        <v>17</v>
      </c>
    </row>
    <row r="8" ht="21" customHeight="1" spans="1:17">
      <c r="A8" s="91" t="s">
        <v>256</v>
      </c>
      <c r="B8" s="102" t="s">
        <v>744</v>
      </c>
      <c r="C8" s="102" t="s">
        <v>745</v>
      </c>
      <c r="D8" s="102" t="s">
        <v>549</v>
      </c>
      <c r="E8" s="103">
        <v>1</v>
      </c>
      <c r="F8" s="76"/>
      <c r="G8" s="76">
        <v>40000</v>
      </c>
      <c r="H8" s="76">
        <v>40000</v>
      </c>
      <c r="I8" s="76"/>
      <c r="J8" s="76"/>
      <c r="K8" s="76"/>
      <c r="L8" s="76"/>
      <c r="M8" s="76"/>
      <c r="N8" s="76"/>
      <c r="O8" s="76"/>
      <c r="P8" s="76"/>
      <c r="Q8" s="76"/>
    </row>
    <row r="9" ht="21" customHeight="1" spans="1:17">
      <c r="A9" s="91" t="s">
        <v>326</v>
      </c>
      <c r="B9" s="102" t="s">
        <v>746</v>
      </c>
      <c r="C9" s="102" t="s">
        <v>747</v>
      </c>
      <c r="D9" s="102" t="s">
        <v>418</v>
      </c>
      <c r="E9" s="103">
        <v>1</v>
      </c>
      <c r="F9" s="76">
        <v>150000</v>
      </c>
      <c r="G9" s="76">
        <v>150000</v>
      </c>
      <c r="H9" s="76">
        <v>150000</v>
      </c>
      <c r="I9" s="76"/>
      <c r="J9" s="76"/>
      <c r="K9" s="76"/>
      <c r="L9" s="76"/>
      <c r="M9" s="76"/>
      <c r="N9" s="76"/>
      <c r="O9" s="76"/>
      <c r="P9" s="76"/>
      <c r="Q9" s="76"/>
    </row>
    <row r="10" ht="21" customHeight="1" spans="1:17">
      <c r="A10" s="92"/>
      <c r="B10" s="104"/>
      <c r="C10" s="104"/>
      <c r="D10" s="104"/>
      <c r="E10" s="105"/>
      <c r="F10" s="76">
        <v>150000</v>
      </c>
      <c r="G10" s="76">
        <v>190000</v>
      </c>
      <c r="H10" s="76">
        <v>190000</v>
      </c>
      <c r="I10" s="76"/>
      <c r="J10" s="76"/>
      <c r="K10" s="76"/>
      <c r="L10" s="76"/>
      <c r="M10" s="76"/>
      <c r="N10" s="76"/>
      <c r="O10" s="76"/>
      <c r="P10" s="76"/>
      <c r="Q10" s="76"/>
    </row>
    <row r="11" ht="21" customHeight="1" spans="1:17">
      <c r="A11" s="4"/>
      <c r="B11" s="106"/>
      <c r="C11" s="106"/>
      <c r="D11" s="106"/>
      <c r="E11" s="107"/>
      <c r="F11" s="108"/>
      <c r="G11" s="108"/>
      <c r="H11" s="108"/>
      <c r="I11" s="108"/>
      <c r="J11" s="108"/>
      <c r="K11" s="108"/>
      <c r="L11" s="108"/>
      <c r="M11" s="108"/>
      <c r="N11" s="108"/>
      <c r="O11" s="108"/>
      <c r="P11" s="108"/>
      <c r="Q11" s="108"/>
    </row>
  </sheetData>
  <mergeCells count="17">
    <mergeCell ref="A2:Q2"/>
    <mergeCell ref="A3:F3"/>
    <mergeCell ref="G4:Q4"/>
    <mergeCell ref="L5:Q5"/>
    <mergeCell ref="A10:E10"/>
    <mergeCell ref="A11:Q11"/>
    <mergeCell ref="A4:A6"/>
    <mergeCell ref="B4:B6"/>
    <mergeCell ref="C4:C6"/>
    <mergeCell ref="D4:D6"/>
    <mergeCell ref="E4:E6"/>
    <mergeCell ref="F4:F6"/>
    <mergeCell ref="G5:G6"/>
    <mergeCell ref="H5:H6"/>
    <mergeCell ref="I5:I6"/>
    <mergeCell ref="J5:J6"/>
    <mergeCell ref="K5:K6"/>
  </mergeCells>
  <printOptions horizontalCentered="1"/>
  <pageMargins left="0.96" right="0.96" top="0.72" bottom="0.72" header="0" footer="0"/>
  <pageSetup paperSize="9" scale="36"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showZeros="0" topLeftCell="D1" workbookViewId="0">
      <selection activeCell="H7" sqref="H7:N7"/>
    </sheetView>
  </sheetViews>
  <sheetFormatPr defaultColWidth="9.14166666666667" defaultRowHeight="14.25" customHeight="1"/>
  <cols>
    <col min="1" max="3" width="39.1416666666667" customWidth="1"/>
    <col min="4" max="12" width="20.425" customWidth="1"/>
    <col min="13" max="14" width="20.2833333333333" customWidth="1"/>
  </cols>
  <sheetData>
    <row r="1" ht="16.5" customHeight="1" spans="1:14">
      <c r="A1" s="77"/>
      <c r="B1" s="77"/>
      <c r="C1" s="77"/>
      <c r="D1" s="71"/>
      <c r="E1" s="71"/>
      <c r="F1" s="71"/>
      <c r="G1" s="71"/>
      <c r="H1" s="78"/>
      <c r="I1" s="71"/>
      <c r="J1" s="71"/>
      <c r="K1" s="77"/>
      <c r="L1" s="71"/>
      <c r="M1" s="93"/>
      <c r="N1" s="93" t="s">
        <v>748</v>
      </c>
    </row>
    <row r="2" ht="41.25" customHeight="1" spans="1:14">
      <c r="A2" s="60"/>
      <c r="B2" s="60"/>
      <c r="C2" s="60"/>
      <c r="D2" s="79"/>
      <c r="E2" s="79"/>
      <c r="F2" s="79"/>
      <c r="G2" s="79"/>
      <c r="H2" s="80"/>
      <c r="I2" s="79"/>
      <c r="J2" s="79"/>
      <c r="K2" s="60"/>
      <c r="L2" s="79"/>
      <c r="M2" s="80"/>
      <c r="N2" s="60"/>
    </row>
    <row r="3" ht="22.5" customHeight="1" spans="1:14">
      <c r="A3" s="81"/>
      <c r="B3" s="81"/>
      <c r="C3" s="81"/>
      <c r="D3" s="69"/>
      <c r="E3" s="69"/>
      <c r="F3" s="69"/>
      <c r="G3" s="69"/>
      <c r="H3" s="78"/>
      <c r="I3" s="71"/>
      <c r="J3" s="71"/>
      <c r="K3" s="77"/>
      <c r="L3" s="71"/>
      <c r="M3" s="94"/>
      <c r="N3" s="93" t="s">
        <v>1</v>
      </c>
    </row>
    <row r="4" ht="24" customHeight="1" spans="1:14">
      <c r="A4" s="82" t="s">
        <v>734</v>
      </c>
      <c r="B4" s="82" t="s">
        <v>749</v>
      </c>
      <c r="C4" s="82" t="s">
        <v>750</v>
      </c>
      <c r="D4" s="83" t="s">
        <v>246</v>
      </c>
      <c r="E4" s="83"/>
      <c r="F4" s="83"/>
      <c r="G4" s="83"/>
      <c r="H4" s="84"/>
      <c r="I4" s="83"/>
      <c r="J4" s="83"/>
      <c r="K4" s="95"/>
      <c r="L4" s="83"/>
      <c r="M4" s="84"/>
      <c r="N4" s="96"/>
    </row>
    <row r="5" ht="24" customHeight="1" spans="1:14">
      <c r="A5" s="85"/>
      <c r="B5" s="85"/>
      <c r="C5" s="85"/>
      <c r="D5" s="86" t="s">
        <v>55</v>
      </c>
      <c r="E5" s="86" t="s">
        <v>58</v>
      </c>
      <c r="F5" s="86" t="s">
        <v>740</v>
      </c>
      <c r="G5" s="86" t="s">
        <v>741</v>
      </c>
      <c r="H5" s="87" t="s">
        <v>742</v>
      </c>
      <c r="I5" s="97" t="s">
        <v>743</v>
      </c>
      <c r="J5" s="97"/>
      <c r="K5" s="98"/>
      <c r="L5" s="97"/>
      <c r="M5" s="99"/>
      <c r="N5" s="88"/>
    </row>
    <row r="6" ht="54" customHeight="1" spans="1:14">
      <c r="A6" s="88"/>
      <c r="B6" s="88"/>
      <c r="C6" s="88"/>
      <c r="D6" s="89"/>
      <c r="E6" s="89" t="s">
        <v>57</v>
      </c>
      <c r="F6" s="89"/>
      <c r="G6" s="89"/>
      <c r="H6" s="90"/>
      <c r="I6" s="89" t="s">
        <v>57</v>
      </c>
      <c r="J6" s="89" t="s">
        <v>64</v>
      </c>
      <c r="K6" s="88" t="s">
        <v>65</v>
      </c>
      <c r="L6" s="89" t="s">
        <v>66</v>
      </c>
      <c r="M6" s="90" t="s">
        <v>67</v>
      </c>
      <c r="N6" s="88" t="s">
        <v>68</v>
      </c>
    </row>
    <row r="7" ht="17.25" customHeight="1" spans="1:14">
      <c r="A7" s="18">
        <v>1</v>
      </c>
      <c r="B7" s="18">
        <v>2</v>
      </c>
      <c r="C7" s="18">
        <v>3</v>
      </c>
      <c r="D7" s="18">
        <v>4</v>
      </c>
      <c r="E7" s="18">
        <v>5</v>
      </c>
      <c r="F7" s="18">
        <v>6</v>
      </c>
      <c r="G7" s="18">
        <v>7</v>
      </c>
      <c r="H7" s="18">
        <v>8</v>
      </c>
      <c r="I7" s="18">
        <v>9</v>
      </c>
      <c r="J7" s="18">
        <v>10</v>
      </c>
      <c r="K7" s="18">
        <v>11</v>
      </c>
      <c r="L7" s="18">
        <v>12</v>
      </c>
      <c r="M7" s="18">
        <v>13</v>
      </c>
      <c r="N7" s="18">
        <v>14</v>
      </c>
    </row>
    <row r="8" ht="21" customHeight="1" spans="1:14">
      <c r="A8" s="91" t="s">
        <v>326</v>
      </c>
      <c r="B8" s="91" t="s">
        <v>746</v>
      </c>
      <c r="C8" s="91" t="s">
        <v>751</v>
      </c>
      <c r="D8" s="76">
        <v>150000</v>
      </c>
      <c r="E8" s="76">
        <v>150000</v>
      </c>
      <c r="F8" s="76"/>
      <c r="G8" s="76"/>
      <c r="H8" s="76"/>
      <c r="I8" s="76"/>
      <c r="J8" s="76"/>
      <c r="K8" s="76"/>
      <c r="L8" s="76"/>
      <c r="M8" s="76"/>
      <c r="N8" s="76"/>
    </row>
    <row r="9" ht="21" customHeight="1" spans="1:14">
      <c r="A9" s="92"/>
      <c r="B9" s="92"/>
      <c r="C9" s="92"/>
      <c r="D9" s="76">
        <v>150000</v>
      </c>
      <c r="E9" s="76">
        <v>150000</v>
      </c>
      <c r="F9" s="76"/>
      <c r="G9" s="76"/>
      <c r="H9" s="76"/>
      <c r="I9" s="76"/>
      <c r="J9" s="76"/>
      <c r="K9" s="76"/>
      <c r="L9" s="76"/>
      <c r="M9" s="76"/>
      <c r="N9" s="76"/>
    </row>
  </sheetData>
  <mergeCells count="13">
    <mergeCell ref="A2:N2"/>
    <mergeCell ref="A3:C3"/>
    <mergeCell ref="D4:N4"/>
    <mergeCell ref="I5:N5"/>
    <mergeCell ref="A9:C9"/>
    <mergeCell ref="A4:A6"/>
    <mergeCell ref="B4:B6"/>
    <mergeCell ref="C4:C6"/>
    <mergeCell ref="D5:D6"/>
    <mergeCell ref="E5:E6"/>
    <mergeCell ref="F5:F6"/>
    <mergeCell ref="G5:G6"/>
    <mergeCell ref="H5:H6"/>
  </mergeCells>
  <printOptions horizontalCentered="1"/>
  <pageMargins left="0.96" right="0.96" top="0.72" bottom="0.72" header="0" footer="0"/>
  <pageSetup paperSize="9" scale="3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8"/>
  <sheetViews>
    <sheetView showZeros="0" workbookViewId="0">
      <selection activeCell="T24" sqref="T24"/>
    </sheetView>
  </sheetViews>
  <sheetFormatPr defaultColWidth="9.14166666666667" defaultRowHeight="14.25" customHeight="1" outlineLevelRow="7"/>
  <cols>
    <col min="1" max="1" width="37.7083333333333" customWidth="1"/>
    <col min="2" max="23" width="20" customWidth="1"/>
  </cols>
  <sheetData>
    <row r="1" ht="17.25" customHeight="1" spans="4:23">
      <c r="D1" s="66"/>
      <c r="W1" s="2"/>
    </row>
    <row r="2" ht="41.25" customHeight="1" spans="1:23">
      <c r="A2" s="67" t="str">
        <f>"2025"&amp;"年市对下转移支付预算表"</f>
        <v>2025年市对下转移支付预算表</v>
      </c>
      <c r="B2" s="3"/>
      <c r="C2" s="3"/>
      <c r="D2" s="3"/>
      <c r="E2" s="3"/>
      <c r="F2" s="3"/>
      <c r="G2" s="3"/>
      <c r="H2" s="3"/>
      <c r="I2" s="3"/>
      <c r="J2" s="3"/>
      <c r="K2" s="3"/>
      <c r="L2" s="3"/>
      <c r="M2" s="3"/>
      <c r="N2" s="3"/>
      <c r="O2" s="3"/>
      <c r="P2" s="3"/>
      <c r="Q2" s="3"/>
      <c r="R2" s="3"/>
      <c r="S2" s="3"/>
      <c r="T2" s="3"/>
      <c r="U2" s="3"/>
      <c r="V2" s="3"/>
      <c r="W2" s="60"/>
    </row>
    <row r="3" ht="18" customHeight="1" spans="1:23">
      <c r="A3" s="68" t="str">
        <f>"单位名称："&amp;"云南滇中新区城市建设管理局"</f>
        <v>单位名称：云南滇中新区城市建设管理局</v>
      </c>
      <c r="B3" s="69"/>
      <c r="C3" s="69"/>
      <c r="D3" s="70"/>
      <c r="E3" s="71"/>
      <c r="F3" s="71"/>
      <c r="G3" s="71"/>
      <c r="H3" s="71"/>
      <c r="I3" s="71"/>
      <c r="W3" s="7"/>
    </row>
    <row r="4" ht="19.5" customHeight="1" spans="1:23">
      <c r="A4" s="27" t="s">
        <v>752</v>
      </c>
      <c r="B4" s="10" t="s">
        <v>246</v>
      </c>
      <c r="C4" s="11"/>
      <c r="D4" s="11"/>
      <c r="E4" s="72" t="s">
        <v>753</v>
      </c>
      <c r="F4" s="72"/>
      <c r="G4" s="72"/>
      <c r="H4" s="72"/>
      <c r="I4" s="72"/>
      <c r="J4" s="72"/>
      <c r="K4" s="72"/>
      <c r="L4" s="72"/>
      <c r="M4" s="72"/>
      <c r="N4" s="72"/>
      <c r="O4" s="72"/>
      <c r="P4" s="72"/>
      <c r="Q4" s="72"/>
      <c r="R4" s="72"/>
      <c r="S4" s="72"/>
      <c r="T4" s="72"/>
      <c r="U4" s="72"/>
      <c r="V4" s="72"/>
      <c r="W4" s="72"/>
    </row>
    <row r="5" ht="40.5" customHeight="1" spans="1:23">
      <c r="A5" s="18"/>
      <c r="B5" s="28" t="s">
        <v>55</v>
      </c>
      <c r="C5" s="9" t="s">
        <v>58</v>
      </c>
      <c r="D5" s="73" t="s">
        <v>740</v>
      </c>
      <c r="E5" s="74" t="s">
        <v>754</v>
      </c>
      <c r="F5" s="74" t="s">
        <v>755</v>
      </c>
      <c r="G5" s="74" t="s">
        <v>756</v>
      </c>
      <c r="H5" s="74" t="s">
        <v>757</v>
      </c>
      <c r="I5" s="74" t="s">
        <v>758</v>
      </c>
      <c r="J5" s="74" t="s">
        <v>759</v>
      </c>
      <c r="K5" s="74" t="s">
        <v>760</v>
      </c>
      <c r="L5" s="74" t="s">
        <v>761</v>
      </c>
      <c r="M5" s="74" t="s">
        <v>762</v>
      </c>
      <c r="N5" s="74" t="s">
        <v>763</v>
      </c>
      <c r="O5" s="74" t="s">
        <v>764</v>
      </c>
      <c r="P5" s="74" t="s">
        <v>765</v>
      </c>
      <c r="Q5" s="74" t="s">
        <v>766</v>
      </c>
      <c r="R5" s="74" t="s">
        <v>767</v>
      </c>
      <c r="S5" s="74" t="s">
        <v>768</v>
      </c>
      <c r="T5" s="74" t="s">
        <v>769</v>
      </c>
      <c r="U5" s="74" t="s">
        <v>770</v>
      </c>
      <c r="V5" s="74" t="s">
        <v>771</v>
      </c>
      <c r="W5" s="74" t="s">
        <v>772</v>
      </c>
    </row>
    <row r="6" ht="19.5" customHeight="1" spans="1:23">
      <c r="A6" s="19">
        <v>1</v>
      </c>
      <c r="B6" s="19">
        <v>2</v>
      </c>
      <c r="C6" s="19">
        <v>3</v>
      </c>
      <c r="D6" s="75">
        <v>4</v>
      </c>
      <c r="E6" s="35">
        <v>5</v>
      </c>
      <c r="F6" s="19">
        <v>6</v>
      </c>
      <c r="G6" s="19">
        <v>7</v>
      </c>
      <c r="H6" s="75">
        <v>8</v>
      </c>
      <c r="I6" s="19">
        <v>9</v>
      </c>
      <c r="J6" s="19">
        <v>10</v>
      </c>
      <c r="K6" s="19">
        <v>11</v>
      </c>
      <c r="L6" s="75">
        <v>12</v>
      </c>
      <c r="M6" s="19">
        <v>13</v>
      </c>
      <c r="N6" s="19">
        <v>14</v>
      </c>
      <c r="O6" s="19">
        <v>15</v>
      </c>
      <c r="P6" s="75">
        <v>16</v>
      </c>
      <c r="Q6" s="19">
        <v>17</v>
      </c>
      <c r="R6" s="19">
        <v>18</v>
      </c>
      <c r="S6" s="19">
        <v>19</v>
      </c>
      <c r="T6" s="75">
        <v>20</v>
      </c>
      <c r="U6" s="75">
        <v>21</v>
      </c>
      <c r="V6" s="75">
        <v>22</v>
      </c>
      <c r="W6" s="35">
        <v>23</v>
      </c>
    </row>
    <row r="7" ht="19.5" customHeight="1" spans="1:23">
      <c r="A7" s="29"/>
      <c r="B7" s="76"/>
      <c r="C7" s="76"/>
      <c r="D7" s="76"/>
      <c r="E7" s="76"/>
      <c r="F7" s="76"/>
      <c r="G7" s="76"/>
      <c r="H7" s="76"/>
      <c r="I7" s="76"/>
      <c r="J7" s="76"/>
      <c r="K7" s="76"/>
      <c r="L7" s="76"/>
      <c r="M7" s="76"/>
      <c r="N7" s="76"/>
      <c r="O7" s="76"/>
      <c r="P7" s="76"/>
      <c r="Q7" s="76"/>
      <c r="R7" s="76"/>
      <c r="S7" s="76"/>
      <c r="T7" s="76"/>
      <c r="U7" s="76"/>
      <c r="V7" s="76"/>
      <c r="W7" s="76"/>
    </row>
    <row r="8" ht="19.5" customHeight="1" spans="1:23">
      <c r="A8" s="63"/>
      <c r="B8" s="76"/>
      <c r="C8" s="76"/>
      <c r="D8" s="76"/>
      <c r="E8" s="76"/>
      <c r="F8" s="76"/>
      <c r="G8" s="76"/>
      <c r="H8" s="76"/>
      <c r="I8" s="76"/>
      <c r="J8" s="76"/>
      <c r="K8" s="76"/>
      <c r="L8" s="76"/>
      <c r="M8" s="76"/>
      <c r="N8" s="76"/>
      <c r="O8" s="76"/>
      <c r="P8" s="76"/>
      <c r="Q8" s="76"/>
      <c r="R8" s="76"/>
      <c r="S8" s="76"/>
      <c r="T8" s="76"/>
      <c r="U8" s="76"/>
      <c r="V8" s="76"/>
      <c r="W8" s="76"/>
    </row>
  </sheetData>
  <mergeCells count="5">
    <mergeCell ref="A2:W2"/>
    <mergeCell ref="A3:I3"/>
    <mergeCell ref="B4:D4"/>
    <mergeCell ref="E4:W4"/>
    <mergeCell ref="A4:A5"/>
  </mergeCells>
  <printOptions horizontalCentered="1"/>
  <pageMargins left="0.96" right="0.96" top="0.72" bottom="0.72" header="0" footer="0"/>
  <pageSetup paperSize="9" scale="2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
  <sheetViews>
    <sheetView showZeros="0" workbookViewId="0">
      <selection activeCell="A1" sqref="A1"/>
    </sheetView>
  </sheetViews>
  <sheetFormatPr defaultColWidth="9.14166666666667" defaultRowHeight="12" customHeight="1" outlineLevelRow="6"/>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773</v>
      </c>
    </row>
    <row r="2" ht="41.25" customHeight="1" spans="1:10">
      <c r="A2" s="59" t="str">
        <f>"2025"&amp;"年市对下转移支付绩效目标表"</f>
        <v>2025年市对下转移支付绩效目标表</v>
      </c>
      <c r="B2" s="3"/>
      <c r="C2" s="3"/>
      <c r="D2" s="3"/>
      <c r="E2" s="3"/>
      <c r="F2" s="60"/>
      <c r="G2" s="3"/>
      <c r="H2" s="60"/>
      <c r="I2" s="60"/>
      <c r="J2" s="3"/>
    </row>
    <row r="3" ht="17.25" customHeight="1" spans="1:1">
      <c r="A3" s="4" t="str">
        <f>"单位名称："&amp;"云南滇中新区城市建设管理局"</f>
        <v>单位名称：云南滇中新区城市建设管理局</v>
      </c>
    </row>
    <row r="4" ht="44.25" customHeight="1" spans="1:10">
      <c r="A4" s="61" t="s">
        <v>752</v>
      </c>
      <c r="B4" s="61" t="s">
        <v>403</v>
      </c>
      <c r="C4" s="61" t="s">
        <v>404</v>
      </c>
      <c r="D4" s="61" t="s">
        <v>405</v>
      </c>
      <c r="E4" s="61" t="s">
        <v>406</v>
      </c>
      <c r="F4" s="62" t="s">
        <v>407</v>
      </c>
      <c r="G4" s="61" t="s">
        <v>408</v>
      </c>
      <c r="H4" s="62" t="s">
        <v>409</v>
      </c>
      <c r="I4" s="62" t="s">
        <v>410</v>
      </c>
      <c r="J4" s="61" t="s">
        <v>411</v>
      </c>
    </row>
    <row r="5" ht="14.25" customHeight="1" spans="1:10">
      <c r="A5" s="61">
        <v>1</v>
      </c>
      <c r="B5" s="61">
        <v>2</v>
      </c>
      <c r="C5" s="61">
        <v>3</v>
      </c>
      <c r="D5" s="61">
        <v>4</v>
      </c>
      <c r="E5" s="61">
        <v>5</v>
      </c>
      <c r="F5" s="62">
        <v>6</v>
      </c>
      <c r="G5" s="61">
        <v>7</v>
      </c>
      <c r="H5" s="62">
        <v>8</v>
      </c>
      <c r="I5" s="62">
        <v>9</v>
      </c>
      <c r="J5" s="61">
        <v>10</v>
      </c>
    </row>
    <row r="6" ht="42" customHeight="1" spans="1:10">
      <c r="A6" s="29"/>
      <c r="B6" s="63"/>
      <c r="C6" s="63"/>
      <c r="D6" s="63"/>
      <c r="E6" s="64"/>
      <c r="F6" s="65"/>
      <c r="G6" s="64"/>
      <c r="H6" s="65"/>
      <c r="I6" s="65"/>
      <c r="J6" s="64"/>
    </row>
    <row r="7" ht="42" customHeight="1" spans="1:10">
      <c r="A7" s="29"/>
      <c r="B7" s="20"/>
      <c r="C7" s="20"/>
      <c r="D7" s="20"/>
      <c r="E7" s="29"/>
      <c r="F7" s="20"/>
      <c r="G7" s="29"/>
      <c r="H7" s="20"/>
      <c r="I7" s="20"/>
      <c r="J7" s="29"/>
    </row>
  </sheetData>
  <mergeCells count="2">
    <mergeCell ref="A2:J2"/>
    <mergeCell ref="A3:H3"/>
  </mergeCells>
  <printOptions horizontalCentered="1"/>
  <pageMargins left="0.96" right="0.96" top="0.72" bottom="0.72" header="0" footer="0"/>
  <pageSetup paperSize="9" scale="5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8"/>
  <sheetViews>
    <sheetView showZeros="0" workbookViewId="0">
      <selection activeCell="A7" sqref="A7"/>
    </sheetView>
  </sheetViews>
  <sheetFormatPr defaultColWidth="10.425" defaultRowHeight="14.25" customHeight="1" outlineLevelRow="7" outlineLevelCol="7"/>
  <cols>
    <col min="1" max="2" width="33.7083333333333" customWidth="1"/>
    <col min="3" max="3" width="45.575" customWidth="1"/>
    <col min="4" max="4" width="27.575" customWidth="1"/>
    <col min="5" max="5" width="21.7083333333333" customWidth="1"/>
    <col min="6" max="8" width="26.2833333333333" customWidth="1"/>
  </cols>
  <sheetData>
    <row r="1" customHeight="1" spans="1:8">
      <c r="A1" s="37"/>
      <c r="B1" s="37"/>
      <c r="C1" s="38"/>
      <c r="D1" s="38"/>
      <c r="E1" s="38"/>
      <c r="F1" s="37"/>
      <c r="G1" s="37"/>
      <c r="H1" s="38"/>
    </row>
    <row r="2" ht="41.25" customHeight="1" spans="1:8">
      <c r="A2" s="39"/>
      <c r="B2" s="39"/>
      <c r="C2" s="40"/>
      <c r="D2" s="40"/>
      <c r="E2" s="40"/>
      <c r="F2" s="39"/>
      <c r="G2" s="39"/>
      <c r="H2" s="40"/>
    </row>
    <row r="3" customHeight="1" spans="1:8">
      <c r="A3" s="41"/>
      <c r="B3" s="41"/>
      <c r="C3" s="42"/>
      <c r="E3" s="40"/>
      <c r="F3" s="39"/>
      <c r="G3" s="39"/>
      <c r="H3" s="43" t="s">
        <v>1</v>
      </c>
    </row>
    <row r="4" ht="28.5" customHeight="1" spans="1:8">
      <c r="A4" s="44" t="s">
        <v>239</v>
      </c>
      <c r="B4" s="45" t="s">
        <v>774</v>
      </c>
      <c r="C4" s="46" t="s">
        <v>775</v>
      </c>
      <c r="D4" s="46" t="s">
        <v>776</v>
      </c>
      <c r="E4" s="46" t="s">
        <v>777</v>
      </c>
      <c r="F4" s="44" t="s">
        <v>778</v>
      </c>
      <c r="G4" s="35"/>
      <c r="H4" s="46"/>
    </row>
    <row r="5" ht="21" customHeight="1" spans="1:8">
      <c r="A5" s="47"/>
      <c r="B5" s="47"/>
      <c r="C5" s="48"/>
      <c r="D5" s="47"/>
      <c r="E5" s="47"/>
      <c r="F5" s="44" t="s">
        <v>738</v>
      </c>
      <c r="G5" s="44" t="s">
        <v>779</v>
      </c>
      <c r="H5" s="44" t="s">
        <v>780</v>
      </c>
    </row>
    <row r="6" ht="17.25" customHeight="1" spans="1:8">
      <c r="A6" s="49">
        <v>1</v>
      </c>
      <c r="B6" s="50" t="s">
        <v>84</v>
      </c>
      <c r="C6" s="51" t="s">
        <v>85</v>
      </c>
      <c r="D6" s="52" t="s">
        <v>86</v>
      </c>
      <c r="E6" s="51" t="s">
        <v>87</v>
      </c>
      <c r="F6" s="50" t="s">
        <v>88</v>
      </c>
      <c r="G6" s="53" t="s">
        <v>89</v>
      </c>
      <c r="H6" s="52" t="s">
        <v>90</v>
      </c>
    </row>
    <row r="7" ht="19.5" customHeight="1" spans="1:8">
      <c r="A7" s="31"/>
      <c r="B7" s="31"/>
      <c r="C7" s="29"/>
      <c r="D7" s="20"/>
      <c r="E7" s="53"/>
      <c r="F7" s="54"/>
      <c r="G7" s="55"/>
      <c r="H7" s="55"/>
    </row>
    <row r="8" ht="19.5" customHeight="1" spans="1:8">
      <c r="A8" s="56"/>
      <c r="B8" s="56"/>
      <c r="C8" s="57"/>
      <c r="D8" s="58"/>
      <c r="E8" s="58"/>
      <c r="F8" s="54"/>
      <c r="G8" s="55"/>
      <c r="H8" s="55"/>
    </row>
  </sheetData>
  <mergeCells count="10">
    <mergeCell ref="A1:H1"/>
    <mergeCell ref="A2:H2"/>
    <mergeCell ref="A3:B3"/>
    <mergeCell ref="F4:H4"/>
    <mergeCell ref="A8:E8"/>
    <mergeCell ref="A4:A5"/>
    <mergeCell ref="B4:B5"/>
    <mergeCell ref="C4:C5"/>
    <mergeCell ref="D4:D5"/>
    <mergeCell ref="E4:E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showZeros="0" workbookViewId="0">
      <selection activeCell="C19" sqref="C19"/>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781</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"单位名称："&amp;"云南滇中新区城市建设管理局"</f>
        <v>单位名称：云南滇中新区城市建设管理局</v>
      </c>
      <c r="B3" s="5"/>
      <c r="C3" s="5"/>
      <c r="D3" s="5"/>
      <c r="E3" s="5"/>
      <c r="F3" s="5"/>
      <c r="G3" s="5"/>
      <c r="H3" s="6"/>
      <c r="I3" s="6"/>
      <c r="J3" s="6"/>
      <c r="K3" s="7" t="s">
        <v>1</v>
      </c>
    </row>
    <row r="4" ht="21.75" customHeight="1" spans="1:11">
      <c r="A4" s="8" t="s">
        <v>270</v>
      </c>
      <c r="B4" s="8" t="s">
        <v>241</v>
      </c>
      <c r="C4" s="8" t="s">
        <v>271</v>
      </c>
      <c r="D4" s="9" t="s">
        <v>242</v>
      </c>
      <c r="E4" s="9" t="s">
        <v>243</v>
      </c>
      <c r="F4" s="9" t="s">
        <v>244</v>
      </c>
      <c r="G4" s="9" t="s">
        <v>272</v>
      </c>
      <c r="H4" s="27" t="s">
        <v>55</v>
      </c>
      <c r="I4" s="10" t="s">
        <v>782</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t="s">
        <v>382</v>
      </c>
      <c r="C8" s="29"/>
      <c r="D8" s="29"/>
      <c r="E8" s="29"/>
      <c r="F8" s="29"/>
      <c r="G8" s="29"/>
      <c r="H8" s="30">
        <v>37000</v>
      </c>
      <c r="I8" s="36">
        <v>37000</v>
      </c>
      <c r="J8" s="36"/>
      <c r="K8" s="30"/>
    </row>
    <row r="9" ht="18.75" customHeight="1" spans="1:11">
      <c r="A9" s="31" t="s">
        <v>364</v>
      </c>
      <c r="B9" s="20" t="s">
        <v>382</v>
      </c>
      <c r="C9" s="20" t="s">
        <v>70</v>
      </c>
      <c r="D9" s="20" t="s">
        <v>169</v>
      </c>
      <c r="E9" s="20" t="s">
        <v>170</v>
      </c>
      <c r="F9" s="20" t="s">
        <v>383</v>
      </c>
      <c r="G9" s="20" t="s">
        <v>384</v>
      </c>
      <c r="H9" s="22">
        <v>37000</v>
      </c>
      <c r="I9" s="22">
        <v>37000</v>
      </c>
      <c r="J9" s="22"/>
      <c r="K9" s="30"/>
    </row>
    <row r="10" ht="18.75" customHeight="1" spans="1:11">
      <c r="A10" s="32" t="s">
        <v>230</v>
      </c>
      <c r="B10" s="33"/>
      <c r="C10" s="33"/>
      <c r="D10" s="33"/>
      <c r="E10" s="33"/>
      <c r="F10" s="33"/>
      <c r="G10" s="34"/>
      <c r="H10" s="22">
        <v>37000</v>
      </c>
      <c r="I10" s="22">
        <v>37000</v>
      </c>
      <c r="J10" s="22"/>
      <c r="K10" s="30"/>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2"/>
  <sheetViews>
    <sheetView showZeros="0" tabSelected="1"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783</v>
      </c>
    </row>
    <row r="2" ht="41.25" customHeight="1" spans="1:7">
      <c r="A2" s="3" t="str">
        <f>"2025"&amp;"年部门项目中期规划预算表"</f>
        <v>2025年部门项目中期规划预算表</v>
      </c>
      <c r="B2" s="3"/>
      <c r="C2" s="3"/>
      <c r="D2" s="3"/>
      <c r="E2" s="3"/>
      <c r="F2" s="3"/>
      <c r="G2" s="3"/>
    </row>
    <row r="3" ht="13.5" customHeight="1" spans="1:7">
      <c r="A3" s="4" t="str">
        <f>"单位名称："&amp;"云南滇中新区城市建设管理局"</f>
        <v>单位名称：云南滇中新区城市建设管理局</v>
      </c>
      <c r="B3" s="5"/>
      <c r="C3" s="5"/>
      <c r="D3" s="5"/>
      <c r="E3" s="6"/>
      <c r="F3" s="6"/>
      <c r="G3" s="7" t="s">
        <v>1</v>
      </c>
    </row>
    <row r="4" ht="21.75" customHeight="1" spans="1:7">
      <c r="A4" s="8" t="s">
        <v>271</v>
      </c>
      <c r="B4" s="8" t="s">
        <v>270</v>
      </c>
      <c r="C4" s="8" t="s">
        <v>241</v>
      </c>
      <c r="D4" s="9" t="s">
        <v>784</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431584515.49</v>
      </c>
      <c r="F8" s="22"/>
      <c r="G8" s="22"/>
    </row>
    <row r="9" ht="18.75" customHeight="1" spans="1:7">
      <c r="A9" s="20"/>
      <c r="B9" s="20" t="s">
        <v>785</v>
      </c>
      <c r="C9" s="20" t="s">
        <v>277</v>
      </c>
      <c r="D9" s="20" t="s">
        <v>786</v>
      </c>
      <c r="E9" s="22">
        <v>50000</v>
      </c>
      <c r="F9" s="22"/>
      <c r="G9" s="22"/>
    </row>
    <row r="10" ht="18.75" customHeight="1" spans="1:7">
      <c r="A10" s="23"/>
      <c r="B10" s="20" t="s">
        <v>785</v>
      </c>
      <c r="C10" s="20" t="s">
        <v>281</v>
      </c>
      <c r="D10" s="20" t="s">
        <v>786</v>
      </c>
      <c r="E10" s="22">
        <v>630000</v>
      </c>
      <c r="F10" s="22"/>
      <c r="G10" s="22"/>
    </row>
    <row r="11" ht="18.75" customHeight="1" spans="1:7">
      <c r="A11" s="23"/>
      <c r="B11" s="20" t="s">
        <v>785</v>
      </c>
      <c r="C11" s="20" t="s">
        <v>285</v>
      </c>
      <c r="D11" s="20" t="s">
        <v>786</v>
      </c>
      <c r="E11" s="22">
        <v>200000</v>
      </c>
      <c r="F11" s="22"/>
      <c r="G11" s="22"/>
    </row>
    <row r="12" ht="18.75" customHeight="1" spans="1:7">
      <c r="A12" s="23"/>
      <c r="B12" s="20" t="s">
        <v>787</v>
      </c>
      <c r="C12" s="20" t="s">
        <v>290</v>
      </c>
      <c r="D12" s="20" t="s">
        <v>786</v>
      </c>
      <c r="E12" s="22">
        <v>50000</v>
      </c>
      <c r="F12" s="22"/>
      <c r="G12" s="22"/>
    </row>
    <row r="13" ht="18.75" customHeight="1" spans="1:7">
      <c r="A13" s="23"/>
      <c r="B13" s="20" t="s">
        <v>788</v>
      </c>
      <c r="C13" s="20" t="s">
        <v>293</v>
      </c>
      <c r="D13" s="20" t="s">
        <v>786</v>
      </c>
      <c r="E13" s="22">
        <v>300000</v>
      </c>
      <c r="F13" s="22"/>
      <c r="G13" s="22"/>
    </row>
    <row r="14" ht="18.75" customHeight="1" spans="1:7">
      <c r="A14" s="23"/>
      <c r="B14" s="20" t="s">
        <v>788</v>
      </c>
      <c r="C14" s="20" t="s">
        <v>295</v>
      </c>
      <c r="D14" s="20" t="s">
        <v>786</v>
      </c>
      <c r="E14" s="22">
        <v>20000000</v>
      </c>
      <c r="F14" s="22"/>
      <c r="G14" s="22"/>
    </row>
    <row r="15" ht="18.75" customHeight="1" spans="1:7">
      <c r="A15" s="23"/>
      <c r="B15" s="20" t="s">
        <v>788</v>
      </c>
      <c r="C15" s="20" t="s">
        <v>299</v>
      </c>
      <c r="D15" s="20" t="s">
        <v>786</v>
      </c>
      <c r="E15" s="22">
        <v>2514200</v>
      </c>
      <c r="F15" s="22"/>
      <c r="G15" s="22"/>
    </row>
    <row r="16" ht="18.75" customHeight="1" spans="1:7">
      <c r="A16" s="23"/>
      <c r="B16" s="20" t="s">
        <v>788</v>
      </c>
      <c r="C16" s="20" t="s">
        <v>301</v>
      </c>
      <c r="D16" s="20" t="s">
        <v>786</v>
      </c>
      <c r="E16" s="22">
        <v>4600000</v>
      </c>
      <c r="F16" s="22"/>
      <c r="G16" s="22"/>
    </row>
    <row r="17" ht="18.75" customHeight="1" spans="1:7">
      <c r="A17" s="23"/>
      <c r="B17" s="20" t="s">
        <v>788</v>
      </c>
      <c r="C17" s="20" t="s">
        <v>303</v>
      </c>
      <c r="D17" s="20" t="s">
        <v>786</v>
      </c>
      <c r="E17" s="22">
        <v>300000000</v>
      </c>
      <c r="F17" s="22"/>
      <c r="G17" s="22"/>
    </row>
    <row r="18" ht="18.75" customHeight="1" spans="1:7">
      <c r="A18" s="23"/>
      <c r="B18" s="20" t="s">
        <v>788</v>
      </c>
      <c r="C18" s="20" t="s">
        <v>305</v>
      </c>
      <c r="D18" s="20" t="s">
        <v>786</v>
      </c>
      <c r="E18" s="22">
        <v>50000000</v>
      </c>
      <c r="F18" s="22"/>
      <c r="G18" s="22"/>
    </row>
    <row r="19" ht="18.75" customHeight="1" spans="1:7">
      <c r="A19" s="23"/>
      <c r="B19" s="20" t="s">
        <v>788</v>
      </c>
      <c r="C19" s="20" t="s">
        <v>307</v>
      </c>
      <c r="D19" s="20" t="s">
        <v>786</v>
      </c>
      <c r="E19" s="22">
        <v>419000</v>
      </c>
      <c r="F19" s="22"/>
      <c r="G19" s="22"/>
    </row>
    <row r="20" ht="18.75" customHeight="1" spans="1:7">
      <c r="A20" s="23"/>
      <c r="B20" s="20" t="s">
        <v>788</v>
      </c>
      <c r="C20" s="20" t="s">
        <v>318</v>
      </c>
      <c r="D20" s="20" t="s">
        <v>786</v>
      </c>
      <c r="E20" s="22">
        <v>2000000</v>
      </c>
      <c r="F20" s="22"/>
      <c r="G20" s="22"/>
    </row>
    <row r="21" ht="18.75" customHeight="1" spans="1:7">
      <c r="A21" s="23"/>
      <c r="B21" s="20" t="s">
        <v>788</v>
      </c>
      <c r="C21" s="20" t="s">
        <v>322</v>
      </c>
      <c r="D21" s="20" t="s">
        <v>786</v>
      </c>
      <c r="E21" s="22">
        <v>1000000</v>
      </c>
      <c r="F21" s="22"/>
      <c r="G21" s="22"/>
    </row>
    <row r="22" ht="18.75" customHeight="1" spans="1:7">
      <c r="A22" s="23"/>
      <c r="B22" s="20" t="s">
        <v>788</v>
      </c>
      <c r="C22" s="20" t="s">
        <v>324</v>
      </c>
      <c r="D22" s="20" t="s">
        <v>786</v>
      </c>
      <c r="E22" s="22">
        <v>250000</v>
      </c>
      <c r="F22" s="22"/>
      <c r="G22" s="22"/>
    </row>
    <row r="23" ht="18.75" customHeight="1" spans="1:7">
      <c r="A23" s="23"/>
      <c r="B23" s="20" t="s">
        <v>788</v>
      </c>
      <c r="C23" s="20" t="s">
        <v>326</v>
      </c>
      <c r="D23" s="20" t="s">
        <v>786</v>
      </c>
      <c r="E23" s="22">
        <v>150000</v>
      </c>
      <c r="F23" s="22"/>
      <c r="G23" s="22"/>
    </row>
    <row r="24" ht="18.75" customHeight="1" spans="1:7">
      <c r="A24" s="23"/>
      <c r="B24" s="20" t="s">
        <v>788</v>
      </c>
      <c r="C24" s="20" t="s">
        <v>328</v>
      </c>
      <c r="D24" s="20" t="s">
        <v>786</v>
      </c>
      <c r="E24" s="22">
        <v>100000</v>
      </c>
      <c r="F24" s="22"/>
      <c r="G24" s="22"/>
    </row>
    <row r="25" ht="18.75" customHeight="1" spans="1:7">
      <c r="A25" s="23"/>
      <c r="B25" s="20" t="s">
        <v>788</v>
      </c>
      <c r="C25" s="20" t="s">
        <v>330</v>
      </c>
      <c r="D25" s="20" t="s">
        <v>786</v>
      </c>
      <c r="E25" s="22">
        <v>50000</v>
      </c>
      <c r="F25" s="22"/>
      <c r="G25" s="22"/>
    </row>
    <row r="26" ht="18.75" customHeight="1" spans="1:7">
      <c r="A26" s="23"/>
      <c r="B26" s="20" t="s">
        <v>788</v>
      </c>
      <c r="C26" s="20" t="s">
        <v>332</v>
      </c>
      <c r="D26" s="20" t="s">
        <v>786</v>
      </c>
      <c r="E26" s="22">
        <v>1000000</v>
      </c>
      <c r="F26" s="22"/>
      <c r="G26" s="22"/>
    </row>
    <row r="27" ht="18.75" customHeight="1" spans="1:7">
      <c r="A27" s="23"/>
      <c r="B27" s="20" t="s">
        <v>788</v>
      </c>
      <c r="C27" s="20" t="s">
        <v>336</v>
      </c>
      <c r="D27" s="20" t="s">
        <v>786</v>
      </c>
      <c r="E27" s="22">
        <v>1000000</v>
      </c>
      <c r="F27" s="22"/>
      <c r="G27" s="22"/>
    </row>
    <row r="28" ht="18.75" customHeight="1" spans="1:7">
      <c r="A28" s="23"/>
      <c r="B28" s="20" t="s">
        <v>788</v>
      </c>
      <c r="C28" s="20" t="s">
        <v>338</v>
      </c>
      <c r="D28" s="20" t="s">
        <v>786</v>
      </c>
      <c r="E28" s="22">
        <v>4000000</v>
      </c>
      <c r="F28" s="22"/>
      <c r="G28" s="22"/>
    </row>
    <row r="29" ht="18.75" customHeight="1" spans="1:7">
      <c r="A29" s="23"/>
      <c r="B29" s="20" t="s">
        <v>788</v>
      </c>
      <c r="C29" s="20" t="s">
        <v>340</v>
      </c>
      <c r="D29" s="20" t="s">
        <v>786</v>
      </c>
      <c r="E29" s="22">
        <v>490000</v>
      </c>
      <c r="F29" s="22"/>
      <c r="G29" s="22"/>
    </row>
    <row r="30" ht="18.75" customHeight="1" spans="1:7">
      <c r="A30" s="23"/>
      <c r="B30" s="20" t="s">
        <v>788</v>
      </c>
      <c r="C30" s="20" t="s">
        <v>342</v>
      </c>
      <c r="D30" s="20" t="s">
        <v>786</v>
      </c>
      <c r="E30" s="22">
        <v>1000000</v>
      </c>
      <c r="F30" s="22"/>
      <c r="G30" s="22"/>
    </row>
    <row r="31" ht="18.75" customHeight="1" spans="1:7">
      <c r="A31" s="23"/>
      <c r="B31" s="20" t="s">
        <v>788</v>
      </c>
      <c r="C31" s="20" t="s">
        <v>344</v>
      </c>
      <c r="D31" s="20" t="s">
        <v>786</v>
      </c>
      <c r="E31" s="22">
        <v>1500000</v>
      </c>
      <c r="F31" s="22"/>
      <c r="G31" s="22"/>
    </row>
    <row r="32" ht="18.75" customHeight="1" spans="1:7">
      <c r="A32" s="23"/>
      <c r="B32" s="20" t="s">
        <v>788</v>
      </c>
      <c r="C32" s="20" t="s">
        <v>346</v>
      </c>
      <c r="D32" s="20" t="s">
        <v>786</v>
      </c>
      <c r="E32" s="22">
        <v>2000000</v>
      </c>
      <c r="F32" s="22"/>
      <c r="G32" s="22"/>
    </row>
    <row r="33" ht="18.75" customHeight="1" spans="1:7">
      <c r="A33" s="23"/>
      <c r="B33" s="20" t="s">
        <v>788</v>
      </c>
      <c r="C33" s="20" t="s">
        <v>348</v>
      </c>
      <c r="D33" s="20" t="s">
        <v>786</v>
      </c>
      <c r="E33" s="22">
        <v>500000</v>
      </c>
      <c r="F33" s="22"/>
      <c r="G33" s="22"/>
    </row>
    <row r="34" ht="18.75" customHeight="1" spans="1:7">
      <c r="A34" s="23"/>
      <c r="B34" s="20" t="s">
        <v>788</v>
      </c>
      <c r="C34" s="20" t="s">
        <v>350</v>
      </c>
      <c r="D34" s="20" t="s">
        <v>786</v>
      </c>
      <c r="E34" s="22">
        <v>460000</v>
      </c>
      <c r="F34" s="22"/>
      <c r="G34" s="22"/>
    </row>
    <row r="35" ht="18.75" customHeight="1" spans="1:7">
      <c r="A35" s="23"/>
      <c r="B35" s="20" t="s">
        <v>788</v>
      </c>
      <c r="C35" s="20" t="s">
        <v>352</v>
      </c>
      <c r="D35" s="20" t="s">
        <v>786</v>
      </c>
      <c r="E35" s="22">
        <v>1000000</v>
      </c>
      <c r="F35" s="22"/>
      <c r="G35" s="22"/>
    </row>
    <row r="36" ht="18.75" customHeight="1" spans="1:7">
      <c r="A36" s="23"/>
      <c r="B36" s="20" t="s">
        <v>788</v>
      </c>
      <c r="C36" s="20" t="s">
        <v>354</v>
      </c>
      <c r="D36" s="20" t="s">
        <v>786</v>
      </c>
      <c r="E36" s="22">
        <v>200000</v>
      </c>
      <c r="F36" s="22"/>
      <c r="G36" s="22"/>
    </row>
    <row r="37" ht="18.75" customHeight="1" spans="1:7">
      <c r="A37" s="23"/>
      <c r="B37" s="20" t="s">
        <v>788</v>
      </c>
      <c r="C37" s="20" t="s">
        <v>356</v>
      </c>
      <c r="D37" s="20" t="s">
        <v>786</v>
      </c>
      <c r="E37" s="22">
        <v>2878200</v>
      </c>
      <c r="F37" s="22"/>
      <c r="G37" s="22"/>
    </row>
    <row r="38" ht="18.75" customHeight="1" spans="1:7">
      <c r="A38" s="23"/>
      <c r="B38" s="20" t="s">
        <v>788</v>
      </c>
      <c r="C38" s="20" t="s">
        <v>358</v>
      </c>
      <c r="D38" s="20" t="s">
        <v>786</v>
      </c>
      <c r="E38" s="22">
        <v>200000</v>
      </c>
      <c r="F38" s="22"/>
      <c r="G38" s="22"/>
    </row>
    <row r="39" ht="18.75" customHeight="1" spans="1:7">
      <c r="A39" s="23"/>
      <c r="B39" s="20" t="s">
        <v>789</v>
      </c>
      <c r="C39" s="20" t="s">
        <v>366</v>
      </c>
      <c r="D39" s="20" t="s">
        <v>786</v>
      </c>
      <c r="E39" s="22">
        <v>1500000</v>
      </c>
      <c r="F39" s="22"/>
      <c r="G39" s="22"/>
    </row>
    <row r="40" ht="18.75" customHeight="1" spans="1:7">
      <c r="A40" s="23"/>
      <c r="B40" s="20" t="s">
        <v>789</v>
      </c>
      <c r="C40" s="20" t="s">
        <v>368</v>
      </c>
      <c r="D40" s="20" t="s">
        <v>786</v>
      </c>
      <c r="E40" s="22">
        <v>17260000</v>
      </c>
      <c r="F40" s="22"/>
      <c r="G40" s="22"/>
    </row>
    <row r="41" ht="18.75" customHeight="1" spans="1:7">
      <c r="A41" s="23"/>
      <c r="B41" s="20" t="s">
        <v>789</v>
      </c>
      <c r="C41" s="20" t="s">
        <v>372</v>
      </c>
      <c r="D41" s="20" t="s">
        <v>786</v>
      </c>
      <c r="E41" s="22">
        <v>500000</v>
      </c>
      <c r="F41" s="22"/>
      <c r="G41" s="22"/>
    </row>
    <row r="42" ht="18.75" customHeight="1" spans="1:7">
      <c r="A42" s="23"/>
      <c r="B42" s="20" t="s">
        <v>789</v>
      </c>
      <c r="C42" s="20" t="s">
        <v>374</v>
      </c>
      <c r="D42" s="20" t="s">
        <v>786</v>
      </c>
      <c r="E42" s="22">
        <v>1310000</v>
      </c>
      <c r="F42" s="22"/>
      <c r="G42" s="22"/>
    </row>
    <row r="43" ht="18.75" customHeight="1" spans="1:7">
      <c r="A43" s="23"/>
      <c r="B43" s="20" t="s">
        <v>789</v>
      </c>
      <c r="C43" s="20" t="s">
        <v>380</v>
      </c>
      <c r="D43" s="20" t="s">
        <v>786</v>
      </c>
      <c r="E43" s="22">
        <v>10000000</v>
      </c>
      <c r="F43" s="22"/>
      <c r="G43" s="22"/>
    </row>
    <row r="44" ht="18.75" customHeight="1" spans="1:7">
      <c r="A44" s="23"/>
      <c r="B44" s="20" t="s">
        <v>789</v>
      </c>
      <c r="C44" s="20" t="s">
        <v>382</v>
      </c>
      <c r="D44" s="20" t="s">
        <v>786</v>
      </c>
      <c r="E44" s="22">
        <v>37000</v>
      </c>
      <c r="F44" s="22"/>
      <c r="G44" s="22"/>
    </row>
    <row r="45" ht="18.75" customHeight="1" spans="1:7">
      <c r="A45" s="23"/>
      <c r="B45" s="20" t="s">
        <v>790</v>
      </c>
      <c r="C45" s="20" t="s">
        <v>387</v>
      </c>
      <c r="D45" s="20" t="s">
        <v>786</v>
      </c>
      <c r="E45" s="22">
        <v>24000</v>
      </c>
      <c r="F45" s="22"/>
      <c r="G45" s="22"/>
    </row>
    <row r="46" ht="18.75" customHeight="1" spans="1:7">
      <c r="A46" s="23"/>
      <c r="B46" s="20" t="s">
        <v>790</v>
      </c>
      <c r="C46" s="20" t="s">
        <v>389</v>
      </c>
      <c r="D46" s="20" t="s">
        <v>786</v>
      </c>
      <c r="E46" s="22">
        <v>50000</v>
      </c>
      <c r="F46" s="22"/>
      <c r="G46" s="22"/>
    </row>
    <row r="47" ht="18.75" customHeight="1" spans="1:7">
      <c r="A47" s="23"/>
      <c r="B47" s="20" t="s">
        <v>790</v>
      </c>
      <c r="C47" s="20" t="s">
        <v>391</v>
      </c>
      <c r="D47" s="20" t="s">
        <v>786</v>
      </c>
      <c r="E47" s="22">
        <v>932115.49</v>
      </c>
      <c r="F47" s="22"/>
      <c r="G47" s="22"/>
    </row>
    <row r="48" ht="18.75" customHeight="1" spans="1:7">
      <c r="A48" s="23"/>
      <c r="B48" s="20" t="s">
        <v>790</v>
      </c>
      <c r="C48" s="20" t="s">
        <v>393</v>
      </c>
      <c r="D48" s="20" t="s">
        <v>786</v>
      </c>
      <c r="E48" s="22">
        <v>150000</v>
      </c>
      <c r="F48" s="22"/>
      <c r="G48" s="22"/>
    </row>
    <row r="49" ht="18.75" customHeight="1" spans="1:7">
      <c r="A49" s="23"/>
      <c r="B49" s="20" t="s">
        <v>790</v>
      </c>
      <c r="C49" s="20" t="s">
        <v>395</v>
      </c>
      <c r="D49" s="20" t="s">
        <v>786</v>
      </c>
      <c r="E49" s="22">
        <v>200000</v>
      </c>
      <c r="F49" s="22"/>
      <c r="G49" s="22"/>
    </row>
    <row r="50" ht="18.75" customHeight="1" spans="1:7">
      <c r="A50" s="23"/>
      <c r="B50" s="20" t="s">
        <v>790</v>
      </c>
      <c r="C50" s="20" t="s">
        <v>397</v>
      </c>
      <c r="D50" s="20" t="s">
        <v>786</v>
      </c>
      <c r="E50" s="22">
        <v>675000</v>
      </c>
      <c r="F50" s="22"/>
      <c r="G50" s="22"/>
    </row>
    <row r="51" ht="18.75" customHeight="1" spans="1:7">
      <c r="A51" s="23"/>
      <c r="B51" s="20" t="s">
        <v>790</v>
      </c>
      <c r="C51" s="20" t="s">
        <v>399</v>
      </c>
      <c r="D51" s="20" t="s">
        <v>786</v>
      </c>
      <c r="E51" s="22">
        <v>405000</v>
      </c>
      <c r="F51" s="22"/>
      <c r="G51" s="22"/>
    </row>
    <row r="52" ht="18.75" customHeight="1" spans="1:7">
      <c r="A52" s="24" t="s">
        <v>55</v>
      </c>
      <c r="B52" s="25" t="s">
        <v>791</v>
      </c>
      <c r="C52" s="25"/>
      <c r="D52" s="26"/>
      <c r="E52" s="22">
        <v>431584515.49</v>
      </c>
      <c r="F52" s="22"/>
      <c r="G52" s="22"/>
    </row>
  </sheetData>
  <mergeCells count="11">
    <mergeCell ref="A2:G2"/>
    <mergeCell ref="A3:D3"/>
    <mergeCell ref="E4:G4"/>
    <mergeCell ref="A52:D52"/>
    <mergeCell ref="A4:A6"/>
    <mergeCell ref="B4:B6"/>
    <mergeCell ref="C4:C6"/>
    <mergeCell ref="D4:D6"/>
    <mergeCell ref="E5:E6"/>
    <mergeCell ref="F5:F6"/>
    <mergeCell ref="G5:G6"/>
  </mergeCells>
  <printOptions horizontalCentered="1"/>
  <pageMargins left="0.37" right="0.37" top="0.56" bottom="0.56" header="0.48" footer="0.48"/>
  <pageSetup paperSize="9" scale="4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topLeftCell="I1"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43" t="s">
        <v>52</v>
      </c>
    </row>
    <row r="2" ht="41.25" customHeight="1" spans="1:1">
      <c r="A2" s="155" t="str">
        <f>"2025"&amp;"年部门收入预算表"</f>
        <v>2025年部门收入预算表</v>
      </c>
    </row>
    <row r="3" ht="17.25" customHeight="1" spans="1:19">
      <c r="A3" s="156" t="str">
        <f>"单位名称："&amp;"云南滇中新区城市建设管理局"</f>
        <v>单位名称：云南滇中新区城市建设管理局</v>
      </c>
      <c r="S3" s="42" t="s">
        <v>1</v>
      </c>
    </row>
    <row r="4" ht="21.75" customHeight="1" spans="1:19">
      <c r="A4" s="179" t="s">
        <v>53</v>
      </c>
      <c r="B4" s="180" t="s">
        <v>54</v>
      </c>
      <c r="C4" s="180" t="s">
        <v>55</v>
      </c>
      <c r="D4" s="181" t="s">
        <v>56</v>
      </c>
      <c r="E4" s="181"/>
      <c r="F4" s="181"/>
      <c r="G4" s="181"/>
      <c r="H4" s="181"/>
      <c r="I4" s="124"/>
      <c r="J4" s="181"/>
      <c r="K4" s="181"/>
      <c r="L4" s="181"/>
      <c r="M4" s="181"/>
      <c r="N4" s="188"/>
      <c r="O4" s="181" t="s">
        <v>45</v>
      </c>
      <c r="P4" s="181"/>
      <c r="Q4" s="181"/>
      <c r="R4" s="181"/>
      <c r="S4" s="188"/>
    </row>
    <row r="5" ht="27" customHeight="1" spans="1:19">
      <c r="A5" s="182"/>
      <c r="B5" s="183"/>
      <c r="C5" s="183"/>
      <c r="D5" s="183" t="s">
        <v>57</v>
      </c>
      <c r="E5" s="183" t="s">
        <v>58</v>
      </c>
      <c r="F5" s="183" t="s">
        <v>59</v>
      </c>
      <c r="G5" s="183" t="s">
        <v>60</v>
      </c>
      <c r="H5" s="183" t="s">
        <v>61</v>
      </c>
      <c r="I5" s="189" t="s">
        <v>62</v>
      </c>
      <c r="J5" s="190"/>
      <c r="K5" s="190"/>
      <c r="L5" s="190"/>
      <c r="M5" s="190"/>
      <c r="N5" s="191"/>
      <c r="O5" s="183" t="s">
        <v>57</v>
      </c>
      <c r="P5" s="183" t="s">
        <v>58</v>
      </c>
      <c r="Q5" s="183" t="s">
        <v>59</v>
      </c>
      <c r="R5" s="183" t="s">
        <v>60</v>
      </c>
      <c r="S5" s="183" t="s">
        <v>63</v>
      </c>
    </row>
    <row r="6" ht="30" customHeight="1" spans="1:19">
      <c r="A6" s="184"/>
      <c r="B6" s="185"/>
      <c r="C6" s="105"/>
      <c r="D6" s="105"/>
      <c r="E6" s="105"/>
      <c r="F6" s="105"/>
      <c r="G6" s="105"/>
      <c r="H6" s="105"/>
      <c r="I6" s="65" t="s">
        <v>57</v>
      </c>
      <c r="J6" s="191" t="s">
        <v>64</v>
      </c>
      <c r="K6" s="191" t="s">
        <v>65</v>
      </c>
      <c r="L6" s="191" t="s">
        <v>66</v>
      </c>
      <c r="M6" s="191" t="s">
        <v>67</v>
      </c>
      <c r="N6" s="191" t="s">
        <v>68</v>
      </c>
      <c r="O6" s="192"/>
      <c r="P6" s="192"/>
      <c r="Q6" s="192"/>
      <c r="R6" s="192"/>
      <c r="S6" s="105"/>
    </row>
    <row r="7" ht="15" customHeight="1" spans="1:19">
      <c r="A7" s="186">
        <v>1</v>
      </c>
      <c r="B7" s="186">
        <v>2</v>
      </c>
      <c r="C7" s="186">
        <v>3</v>
      </c>
      <c r="D7" s="186">
        <v>4</v>
      </c>
      <c r="E7" s="186">
        <v>5</v>
      </c>
      <c r="F7" s="186">
        <v>6</v>
      </c>
      <c r="G7" s="186">
        <v>7</v>
      </c>
      <c r="H7" s="186">
        <v>8</v>
      </c>
      <c r="I7" s="65">
        <v>9</v>
      </c>
      <c r="J7" s="186">
        <v>10</v>
      </c>
      <c r="K7" s="186">
        <v>11</v>
      </c>
      <c r="L7" s="186">
        <v>12</v>
      </c>
      <c r="M7" s="186">
        <v>13</v>
      </c>
      <c r="N7" s="186">
        <v>14</v>
      </c>
      <c r="O7" s="186">
        <v>15</v>
      </c>
      <c r="P7" s="186">
        <v>16</v>
      </c>
      <c r="Q7" s="186">
        <v>17</v>
      </c>
      <c r="R7" s="186">
        <v>18</v>
      </c>
      <c r="S7" s="186">
        <v>19</v>
      </c>
    </row>
    <row r="8" ht="18" customHeight="1" spans="1:19">
      <c r="A8" s="20" t="s">
        <v>69</v>
      </c>
      <c r="B8" s="20" t="s">
        <v>70</v>
      </c>
      <c r="C8" s="76">
        <v>671006067.53</v>
      </c>
      <c r="D8" s="76">
        <v>671006067.53</v>
      </c>
      <c r="E8" s="76">
        <v>431917632.49</v>
      </c>
      <c r="F8" s="76">
        <v>239088435.04</v>
      </c>
      <c r="G8" s="76"/>
      <c r="H8" s="76"/>
      <c r="I8" s="76"/>
      <c r="J8" s="76"/>
      <c r="K8" s="76"/>
      <c r="L8" s="76"/>
      <c r="M8" s="76"/>
      <c r="N8" s="76"/>
      <c r="O8" s="76"/>
      <c r="P8" s="76"/>
      <c r="Q8" s="76"/>
      <c r="R8" s="76"/>
      <c r="S8" s="76"/>
    </row>
    <row r="9" ht="18" customHeight="1" spans="1:19">
      <c r="A9" s="122" t="s">
        <v>71</v>
      </c>
      <c r="B9" s="122" t="s">
        <v>70</v>
      </c>
      <c r="C9" s="76">
        <v>671006067.53</v>
      </c>
      <c r="D9" s="76">
        <v>671006067.53</v>
      </c>
      <c r="E9" s="76">
        <v>431917632.49</v>
      </c>
      <c r="F9" s="76">
        <v>239088435.04</v>
      </c>
      <c r="G9" s="76"/>
      <c r="H9" s="76"/>
      <c r="I9" s="76"/>
      <c r="J9" s="76"/>
      <c r="K9" s="76"/>
      <c r="L9" s="76"/>
      <c r="M9" s="76"/>
      <c r="N9" s="76"/>
      <c r="O9" s="76"/>
      <c r="P9" s="76"/>
      <c r="Q9" s="76"/>
      <c r="R9" s="76"/>
      <c r="S9" s="76"/>
    </row>
    <row r="10" ht="18" customHeight="1" spans="1:19">
      <c r="A10" s="45" t="s">
        <v>55</v>
      </c>
      <c r="B10" s="187"/>
      <c r="C10" s="76">
        <v>671006067.53</v>
      </c>
      <c r="D10" s="76">
        <v>671006067.53</v>
      </c>
      <c r="E10" s="76">
        <v>431917632.49</v>
      </c>
      <c r="F10" s="76">
        <v>239088435.04</v>
      </c>
      <c r="G10" s="76"/>
      <c r="H10" s="76"/>
      <c r="I10" s="76"/>
      <c r="J10" s="76"/>
      <c r="K10" s="76"/>
      <c r="L10" s="76"/>
      <c r="M10" s="76"/>
      <c r="N10" s="76"/>
      <c r="O10" s="76"/>
      <c r="P10" s="76"/>
      <c r="Q10" s="76"/>
      <c r="R10" s="76"/>
      <c r="S10" s="76"/>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scale="28"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7"/>
  <sheetViews>
    <sheetView showGridLines="0" showZeros="0" topLeftCell="G1" workbookViewId="0">
      <selection activeCell="A1" sqref="A1:O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2" t="s">
        <v>72</v>
      </c>
    </row>
    <row r="2" ht="41.25" customHeight="1" spans="1:1">
      <c r="A2" s="155" t="str">
        <f>"2025"&amp;"年部门支出预算表"</f>
        <v>2025年部门支出预算表</v>
      </c>
    </row>
    <row r="3" ht="17.25" customHeight="1" spans="1:15">
      <c r="A3" s="156" t="str">
        <f>"单位名称："&amp;"云南滇中新区城市建设管理局"</f>
        <v>单位名称：云南滇中新区城市建设管理局</v>
      </c>
      <c r="O3" s="42" t="s">
        <v>1</v>
      </c>
    </row>
    <row r="4" ht="27" customHeight="1" spans="1:15">
      <c r="A4" s="164" t="s">
        <v>73</v>
      </c>
      <c r="B4" s="164" t="s">
        <v>74</v>
      </c>
      <c r="C4" s="164" t="s">
        <v>55</v>
      </c>
      <c r="D4" s="165" t="s">
        <v>58</v>
      </c>
      <c r="E4" s="166"/>
      <c r="F4" s="167"/>
      <c r="G4" s="168" t="s">
        <v>59</v>
      </c>
      <c r="H4" s="168" t="s">
        <v>60</v>
      </c>
      <c r="I4" s="168" t="s">
        <v>75</v>
      </c>
      <c r="J4" s="165" t="s">
        <v>62</v>
      </c>
      <c r="K4" s="166"/>
      <c r="L4" s="166"/>
      <c r="M4" s="166"/>
      <c r="N4" s="176"/>
      <c r="O4" s="177"/>
    </row>
    <row r="5" ht="42" customHeight="1" spans="1:15">
      <c r="A5" s="169"/>
      <c r="B5" s="169"/>
      <c r="C5" s="170"/>
      <c r="D5" s="171" t="s">
        <v>57</v>
      </c>
      <c r="E5" s="171" t="s">
        <v>76</v>
      </c>
      <c r="F5" s="171" t="s">
        <v>77</v>
      </c>
      <c r="G5" s="170"/>
      <c r="H5" s="170"/>
      <c r="I5" s="178"/>
      <c r="J5" s="171" t="s">
        <v>57</v>
      </c>
      <c r="K5" s="158" t="s">
        <v>78</v>
      </c>
      <c r="L5" s="158" t="s">
        <v>79</v>
      </c>
      <c r="M5" s="158" t="s">
        <v>80</v>
      </c>
      <c r="N5" s="158" t="s">
        <v>81</v>
      </c>
      <c r="O5" s="158" t="s">
        <v>82</v>
      </c>
    </row>
    <row r="6" ht="18" customHeight="1" spans="1:15">
      <c r="A6" s="51" t="s">
        <v>83</v>
      </c>
      <c r="B6" s="51" t="s">
        <v>84</v>
      </c>
      <c r="C6" s="51" t="s">
        <v>85</v>
      </c>
      <c r="D6" s="53" t="s">
        <v>86</v>
      </c>
      <c r="E6" s="53" t="s">
        <v>87</v>
      </c>
      <c r="F6" s="53" t="s">
        <v>88</v>
      </c>
      <c r="G6" s="53" t="s">
        <v>89</v>
      </c>
      <c r="H6" s="53" t="s">
        <v>90</v>
      </c>
      <c r="I6" s="53" t="s">
        <v>91</v>
      </c>
      <c r="J6" s="53" t="s">
        <v>92</v>
      </c>
      <c r="K6" s="53" t="s">
        <v>93</v>
      </c>
      <c r="L6" s="53" t="s">
        <v>94</v>
      </c>
      <c r="M6" s="53" t="s">
        <v>95</v>
      </c>
      <c r="N6" s="51" t="s">
        <v>96</v>
      </c>
      <c r="O6" s="53" t="s">
        <v>97</v>
      </c>
    </row>
    <row r="7" ht="21" customHeight="1" spans="1:15">
      <c r="A7" s="172" t="s">
        <v>98</v>
      </c>
      <c r="B7" s="172" t="s">
        <v>99</v>
      </c>
      <c r="C7" s="76">
        <v>24000</v>
      </c>
      <c r="D7" s="76">
        <v>24000</v>
      </c>
      <c r="E7" s="76"/>
      <c r="F7" s="76">
        <v>24000</v>
      </c>
      <c r="G7" s="76"/>
      <c r="H7" s="76"/>
      <c r="I7" s="76"/>
      <c r="J7" s="76"/>
      <c r="K7" s="76"/>
      <c r="L7" s="76"/>
      <c r="M7" s="76"/>
      <c r="N7" s="76"/>
      <c r="O7" s="76"/>
    </row>
    <row r="8" ht="21" customHeight="1" spans="1:15">
      <c r="A8" s="173" t="s">
        <v>100</v>
      </c>
      <c r="B8" s="173" t="s">
        <v>101</v>
      </c>
      <c r="C8" s="76">
        <v>24000</v>
      </c>
      <c r="D8" s="76">
        <v>24000</v>
      </c>
      <c r="E8" s="76"/>
      <c r="F8" s="76">
        <v>24000</v>
      </c>
      <c r="G8" s="76"/>
      <c r="H8" s="76"/>
      <c r="I8" s="76"/>
      <c r="J8" s="76"/>
      <c r="K8" s="76"/>
      <c r="L8" s="76"/>
      <c r="M8" s="76"/>
      <c r="N8" s="76"/>
      <c r="O8" s="76"/>
    </row>
    <row r="9" ht="21" customHeight="1" spans="1:15">
      <c r="A9" s="174" t="s">
        <v>102</v>
      </c>
      <c r="B9" s="174" t="s">
        <v>101</v>
      </c>
      <c r="C9" s="76">
        <v>24000</v>
      </c>
      <c r="D9" s="76">
        <v>24000</v>
      </c>
      <c r="E9" s="76"/>
      <c r="F9" s="76">
        <v>24000</v>
      </c>
      <c r="G9" s="76"/>
      <c r="H9" s="76"/>
      <c r="I9" s="76"/>
      <c r="J9" s="76"/>
      <c r="K9" s="76"/>
      <c r="L9" s="76"/>
      <c r="M9" s="76"/>
      <c r="N9" s="76"/>
      <c r="O9" s="76"/>
    </row>
    <row r="10" ht="21" customHeight="1" spans="1:15">
      <c r="A10" s="172" t="s">
        <v>103</v>
      </c>
      <c r="B10" s="172" t="s">
        <v>104</v>
      </c>
      <c r="C10" s="76">
        <v>29310000</v>
      </c>
      <c r="D10" s="76">
        <v>29310000</v>
      </c>
      <c r="E10" s="76"/>
      <c r="F10" s="76">
        <v>29310000</v>
      </c>
      <c r="G10" s="76"/>
      <c r="H10" s="76"/>
      <c r="I10" s="76"/>
      <c r="J10" s="76"/>
      <c r="K10" s="76"/>
      <c r="L10" s="76"/>
      <c r="M10" s="76"/>
      <c r="N10" s="76"/>
      <c r="O10" s="76"/>
    </row>
    <row r="11" ht="21" customHeight="1" spans="1:15">
      <c r="A11" s="173" t="s">
        <v>105</v>
      </c>
      <c r="B11" s="173" t="s">
        <v>106</v>
      </c>
      <c r="C11" s="76">
        <v>29310000</v>
      </c>
      <c r="D11" s="76">
        <v>29310000</v>
      </c>
      <c r="E11" s="76"/>
      <c r="F11" s="76">
        <v>29310000</v>
      </c>
      <c r="G11" s="76"/>
      <c r="H11" s="76"/>
      <c r="I11" s="76"/>
      <c r="J11" s="76"/>
      <c r="K11" s="76"/>
      <c r="L11" s="76"/>
      <c r="M11" s="76"/>
      <c r="N11" s="76"/>
      <c r="O11" s="76"/>
    </row>
    <row r="12" ht="21" customHeight="1" spans="1:15">
      <c r="A12" s="174" t="s">
        <v>107</v>
      </c>
      <c r="B12" s="174" t="s">
        <v>108</v>
      </c>
      <c r="C12" s="76">
        <v>29310000</v>
      </c>
      <c r="D12" s="76">
        <v>29310000</v>
      </c>
      <c r="E12" s="76"/>
      <c r="F12" s="76">
        <v>29310000</v>
      </c>
      <c r="G12" s="76"/>
      <c r="H12" s="76"/>
      <c r="I12" s="76"/>
      <c r="J12" s="76"/>
      <c r="K12" s="76"/>
      <c r="L12" s="76"/>
      <c r="M12" s="76"/>
      <c r="N12" s="76"/>
      <c r="O12" s="76"/>
    </row>
    <row r="13" ht="21" customHeight="1" spans="1:15">
      <c r="A13" s="172" t="s">
        <v>109</v>
      </c>
      <c r="B13" s="172" t="s">
        <v>110</v>
      </c>
      <c r="C13" s="76">
        <v>562845517</v>
      </c>
      <c r="D13" s="76">
        <v>338235517</v>
      </c>
      <c r="E13" s="76">
        <v>333117</v>
      </c>
      <c r="F13" s="76">
        <v>337902400</v>
      </c>
      <c r="G13" s="76">
        <v>224610000</v>
      </c>
      <c r="H13" s="76"/>
      <c r="I13" s="76"/>
      <c r="J13" s="76"/>
      <c r="K13" s="76"/>
      <c r="L13" s="76"/>
      <c r="M13" s="76"/>
      <c r="N13" s="76"/>
      <c r="O13" s="76"/>
    </row>
    <row r="14" ht="21" customHeight="1" spans="1:15">
      <c r="A14" s="173" t="s">
        <v>111</v>
      </c>
      <c r="B14" s="173" t="s">
        <v>112</v>
      </c>
      <c r="C14" s="76">
        <v>6621317</v>
      </c>
      <c r="D14" s="76">
        <v>6621317</v>
      </c>
      <c r="E14" s="76">
        <v>333117</v>
      </c>
      <c r="F14" s="76">
        <v>6288200</v>
      </c>
      <c r="G14" s="76"/>
      <c r="H14" s="76"/>
      <c r="I14" s="76"/>
      <c r="J14" s="76"/>
      <c r="K14" s="76"/>
      <c r="L14" s="76"/>
      <c r="M14" s="76"/>
      <c r="N14" s="76"/>
      <c r="O14" s="76"/>
    </row>
    <row r="15" ht="21" customHeight="1" spans="1:15">
      <c r="A15" s="174" t="s">
        <v>113</v>
      </c>
      <c r="B15" s="174" t="s">
        <v>114</v>
      </c>
      <c r="C15" s="76">
        <v>333117</v>
      </c>
      <c r="D15" s="76">
        <v>333117</v>
      </c>
      <c r="E15" s="76">
        <v>333117</v>
      </c>
      <c r="F15" s="76"/>
      <c r="G15" s="76"/>
      <c r="H15" s="76"/>
      <c r="I15" s="76"/>
      <c r="J15" s="76"/>
      <c r="K15" s="76"/>
      <c r="L15" s="76"/>
      <c r="M15" s="76"/>
      <c r="N15" s="76"/>
      <c r="O15" s="76"/>
    </row>
    <row r="16" ht="21" customHeight="1" spans="1:15">
      <c r="A16" s="174" t="s">
        <v>115</v>
      </c>
      <c r="B16" s="174" t="s">
        <v>116</v>
      </c>
      <c r="C16" s="76">
        <v>4638200</v>
      </c>
      <c r="D16" s="76">
        <v>4638200</v>
      </c>
      <c r="E16" s="76"/>
      <c r="F16" s="76">
        <v>4638200</v>
      </c>
      <c r="G16" s="76"/>
      <c r="H16" s="76"/>
      <c r="I16" s="76"/>
      <c r="J16" s="76"/>
      <c r="K16" s="76"/>
      <c r="L16" s="76"/>
      <c r="M16" s="76"/>
      <c r="N16" s="76"/>
      <c r="O16" s="76"/>
    </row>
    <row r="17" ht="21" customHeight="1" spans="1:15">
      <c r="A17" s="174" t="s">
        <v>117</v>
      </c>
      <c r="B17" s="174" t="s">
        <v>118</v>
      </c>
      <c r="C17" s="76">
        <v>800000</v>
      </c>
      <c r="D17" s="76">
        <v>800000</v>
      </c>
      <c r="E17" s="76"/>
      <c r="F17" s="76">
        <v>800000</v>
      </c>
      <c r="G17" s="76"/>
      <c r="H17" s="76"/>
      <c r="I17" s="76"/>
      <c r="J17" s="76"/>
      <c r="K17" s="76"/>
      <c r="L17" s="76"/>
      <c r="M17" s="76"/>
      <c r="N17" s="76"/>
      <c r="O17" s="76"/>
    </row>
    <row r="18" ht="21" customHeight="1" spans="1:15">
      <c r="A18" s="174" t="s">
        <v>119</v>
      </c>
      <c r="B18" s="174" t="s">
        <v>120</v>
      </c>
      <c r="C18" s="76">
        <v>500000</v>
      </c>
      <c r="D18" s="76">
        <v>500000</v>
      </c>
      <c r="E18" s="76"/>
      <c r="F18" s="76">
        <v>500000</v>
      </c>
      <c r="G18" s="76"/>
      <c r="H18" s="76"/>
      <c r="I18" s="76"/>
      <c r="J18" s="76"/>
      <c r="K18" s="76"/>
      <c r="L18" s="76"/>
      <c r="M18" s="76"/>
      <c r="N18" s="76"/>
      <c r="O18" s="76"/>
    </row>
    <row r="19" ht="21" customHeight="1" spans="1:15">
      <c r="A19" s="174" t="s">
        <v>121</v>
      </c>
      <c r="B19" s="174" t="s">
        <v>122</v>
      </c>
      <c r="C19" s="76">
        <v>350000</v>
      </c>
      <c r="D19" s="76">
        <v>350000</v>
      </c>
      <c r="E19" s="76"/>
      <c r="F19" s="76">
        <v>350000</v>
      </c>
      <c r="G19" s="76"/>
      <c r="H19" s="76"/>
      <c r="I19" s="76"/>
      <c r="J19" s="76"/>
      <c r="K19" s="76"/>
      <c r="L19" s="76"/>
      <c r="M19" s="76"/>
      <c r="N19" s="76"/>
      <c r="O19" s="76"/>
    </row>
    <row r="20" ht="21" customHeight="1" spans="1:15">
      <c r="A20" s="173" t="s">
        <v>123</v>
      </c>
      <c r="B20" s="173" t="s">
        <v>124</v>
      </c>
      <c r="C20" s="76">
        <v>101500000</v>
      </c>
      <c r="D20" s="76">
        <v>101500000</v>
      </c>
      <c r="E20" s="76"/>
      <c r="F20" s="76">
        <v>101500000</v>
      </c>
      <c r="G20" s="76"/>
      <c r="H20" s="76"/>
      <c r="I20" s="76"/>
      <c r="J20" s="76"/>
      <c r="K20" s="76"/>
      <c r="L20" s="76"/>
      <c r="M20" s="76"/>
      <c r="N20" s="76"/>
      <c r="O20" s="76"/>
    </row>
    <row r="21" ht="21" customHeight="1" spans="1:15">
      <c r="A21" s="174" t="s">
        <v>125</v>
      </c>
      <c r="B21" s="174" t="s">
        <v>124</v>
      </c>
      <c r="C21" s="76">
        <v>101500000</v>
      </c>
      <c r="D21" s="76">
        <v>101500000</v>
      </c>
      <c r="E21" s="76"/>
      <c r="F21" s="76">
        <v>101500000</v>
      </c>
      <c r="G21" s="76"/>
      <c r="H21" s="76"/>
      <c r="I21" s="76"/>
      <c r="J21" s="76"/>
      <c r="K21" s="76"/>
      <c r="L21" s="76"/>
      <c r="M21" s="76"/>
      <c r="N21" s="76"/>
      <c r="O21" s="76"/>
    </row>
    <row r="22" ht="21" customHeight="1" spans="1:15">
      <c r="A22" s="173" t="s">
        <v>126</v>
      </c>
      <c r="B22" s="173" t="s">
        <v>127</v>
      </c>
      <c r="C22" s="76">
        <v>209114200</v>
      </c>
      <c r="D22" s="76">
        <v>209114200</v>
      </c>
      <c r="E22" s="76"/>
      <c r="F22" s="76">
        <v>209114200</v>
      </c>
      <c r="G22" s="76"/>
      <c r="H22" s="76"/>
      <c r="I22" s="76"/>
      <c r="J22" s="76"/>
      <c r="K22" s="76"/>
      <c r="L22" s="76"/>
      <c r="M22" s="76"/>
      <c r="N22" s="76"/>
      <c r="O22" s="76"/>
    </row>
    <row r="23" ht="21" customHeight="1" spans="1:15">
      <c r="A23" s="174" t="s">
        <v>128</v>
      </c>
      <c r="B23" s="174" t="s">
        <v>129</v>
      </c>
      <c r="C23" s="76">
        <v>209114200</v>
      </c>
      <c r="D23" s="76">
        <v>209114200</v>
      </c>
      <c r="E23" s="76"/>
      <c r="F23" s="76">
        <v>209114200</v>
      </c>
      <c r="G23" s="76"/>
      <c r="H23" s="76"/>
      <c r="I23" s="76"/>
      <c r="J23" s="76"/>
      <c r="K23" s="76"/>
      <c r="L23" s="76"/>
      <c r="M23" s="76"/>
      <c r="N23" s="76"/>
      <c r="O23" s="76"/>
    </row>
    <row r="24" ht="21" customHeight="1" spans="1:15">
      <c r="A24" s="173" t="s">
        <v>130</v>
      </c>
      <c r="B24" s="173" t="s">
        <v>131</v>
      </c>
      <c r="C24" s="76">
        <v>21000000</v>
      </c>
      <c r="D24" s="76">
        <v>21000000</v>
      </c>
      <c r="E24" s="76"/>
      <c r="F24" s="76">
        <v>21000000</v>
      </c>
      <c r="G24" s="76"/>
      <c r="H24" s="76"/>
      <c r="I24" s="76"/>
      <c r="J24" s="76"/>
      <c r="K24" s="76"/>
      <c r="L24" s="76"/>
      <c r="M24" s="76"/>
      <c r="N24" s="76"/>
      <c r="O24" s="76"/>
    </row>
    <row r="25" ht="21" customHeight="1" spans="1:15">
      <c r="A25" s="174" t="s">
        <v>132</v>
      </c>
      <c r="B25" s="174" t="s">
        <v>131</v>
      </c>
      <c r="C25" s="76">
        <v>21000000</v>
      </c>
      <c r="D25" s="76">
        <v>21000000</v>
      </c>
      <c r="E25" s="76"/>
      <c r="F25" s="76">
        <v>21000000</v>
      </c>
      <c r="G25" s="76"/>
      <c r="H25" s="76"/>
      <c r="I25" s="76"/>
      <c r="J25" s="76"/>
      <c r="K25" s="76"/>
      <c r="L25" s="76"/>
      <c r="M25" s="76"/>
      <c r="N25" s="76"/>
      <c r="O25" s="76"/>
    </row>
    <row r="26" ht="21" customHeight="1" spans="1:15">
      <c r="A26" s="173" t="s">
        <v>133</v>
      </c>
      <c r="B26" s="173" t="s">
        <v>134</v>
      </c>
      <c r="C26" s="76">
        <v>147000000</v>
      </c>
      <c r="D26" s="76"/>
      <c r="E26" s="76"/>
      <c r="F26" s="76"/>
      <c r="G26" s="76">
        <v>147000000</v>
      </c>
      <c r="H26" s="76"/>
      <c r="I26" s="76"/>
      <c r="J26" s="76"/>
      <c r="K26" s="76"/>
      <c r="L26" s="76"/>
      <c r="M26" s="76"/>
      <c r="N26" s="76"/>
      <c r="O26" s="76"/>
    </row>
    <row r="27" ht="21" customHeight="1" spans="1:15">
      <c r="A27" s="174" t="s">
        <v>135</v>
      </c>
      <c r="B27" s="174" t="s">
        <v>136</v>
      </c>
      <c r="C27" s="76">
        <v>147000000</v>
      </c>
      <c r="D27" s="76"/>
      <c r="E27" s="76"/>
      <c r="F27" s="76"/>
      <c r="G27" s="76">
        <v>147000000</v>
      </c>
      <c r="H27" s="76"/>
      <c r="I27" s="76"/>
      <c r="J27" s="76"/>
      <c r="K27" s="76"/>
      <c r="L27" s="76"/>
      <c r="M27" s="76"/>
      <c r="N27" s="76"/>
      <c r="O27" s="76"/>
    </row>
    <row r="28" ht="21" customHeight="1" spans="1:15">
      <c r="A28" s="173" t="s">
        <v>137</v>
      </c>
      <c r="B28" s="173" t="s">
        <v>138</v>
      </c>
      <c r="C28" s="76">
        <v>10000000</v>
      </c>
      <c r="D28" s="76"/>
      <c r="E28" s="76"/>
      <c r="F28" s="76"/>
      <c r="G28" s="76">
        <v>10000000</v>
      </c>
      <c r="H28" s="76"/>
      <c r="I28" s="76"/>
      <c r="J28" s="76"/>
      <c r="K28" s="76"/>
      <c r="L28" s="76"/>
      <c r="M28" s="76"/>
      <c r="N28" s="76"/>
      <c r="O28" s="76"/>
    </row>
    <row r="29" ht="21" customHeight="1" spans="1:15">
      <c r="A29" s="174" t="s">
        <v>139</v>
      </c>
      <c r="B29" s="174" t="s">
        <v>140</v>
      </c>
      <c r="C29" s="76">
        <v>10000000</v>
      </c>
      <c r="D29" s="76"/>
      <c r="E29" s="76"/>
      <c r="F29" s="76"/>
      <c r="G29" s="76">
        <v>10000000</v>
      </c>
      <c r="H29" s="76"/>
      <c r="I29" s="76"/>
      <c r="J29" s="76"/>
      <c r="K29" s="76"/>
      <c r="L29" s="76"/>
      <c r="M29" s="76"/>
      <c r="N29" s="76"/>
      <c r="O29" s="76"/>
    </row>
    <row r="30" ht="21" customHeight="1" spans="1:15">
      <c r="A30" s="173" t="s">
        <v>141</v>
      </c>
      <c r="B30" s="173" t="s">
        <v>142</v>
      </c>
      <c r="C30" s="76">
        <v>63220000</v>
      </c>
      <c r="D30" s="76"/>
      <c r="E30" s="76"/>
      <c r="F30" s="76"/>
      <c r="G30" s="76">
        <v>63220000</v>
      </c>
      <c r="H30" s="76"/>
      <c r="I30" s="76"/>
      <c r="J30" s="76"/>
      <c r="K30" s="76"/>
      <c r="L30" s="76"/>
      <c r="M30" s="76"/>
      <c r="N30" s="76"/>
      <c r="O30" s="76"/>
    </row>
    <row r="31" ht="21" customHeight="1" spans="1:15">
      <c r="A31" s="174" t="s">
        <v>143</v>
      </c>
      <c r="B31" s="174" t="s">
        <v>144</v>
      </c>
      <c r="C31" s="76">
        <v>62570000</v>
      </c>
      <c r="D31" s="76"/>
      <c r="E31" s="76"/>
      <c r="F31" s="76"/>
      <c r="G31" s="76">
        <v>62570000</v>
      </c>
      <c r="H31" s="76"/>
      <c r="I31" s="76"/>
      <c r="J31" s="76"/>
      <c r="K31" s="76"/>
      <c r="L31" s="76"/>
      <c r="M31" s="76"/>
      <c r="N31" s="76"/>
      <c r="O31" s="76"/>
    </row>
    <row r="32" ht="21" customHeight="1" spans="1:15">
      <c r="A32" s="174" t="s">
        <v>145</v>
      </c>
      <c r="B32" s="174" t="s">
        <v>146</v>
      </c>
      <c r="C32" s="76">
        <v>650000</v>
      </c>
      <c r="D32" s="76"/>
      <c r="E32" s="76"/>
      <c r="F32" s="76"/>
      <c r="G32" s="76">
        <v>650000</v>
      </c>
      <c r="H32" s="76"/>
      <c r="I32" s="76"/>
      <c r="J32" s="76"/>
      <c r="K32" s="76"/>
      <c r="L32" s="76"/>
      <c r="M32" s="76"/>
      <c r="N32" s="76"/>
      <c r="O32" s="76"/>
    </row>
    <row r="33" ht="21" customHeight="1" spans="1:15">
      <c r="A33" s="173" t="s">
        <v>147</v>
      </c>
      <c r="B33" s="173" t="s">
        <v>148</v>
      </c>
      <c r="C33" s="76">
        <v>4390000</v>
      </c>
      <c r="D33" s="76"/>
      <c r="E33" s="76"/>
      <c r="F33" s="76"/>
      <c r="G33" s="76">
        <v>4390000</v>
      </c>
      <c r="H33" s="76"/>
      <c r="I33" s="76"/>
      <c r="J33" s="76"/>
      <c r="K33" s="76"/>
      <c r="L33" s="76"/>
      <c r="M33" s="76"/>
      <c r="N33" s="76"/>
      <c r="O33" s="76"/>
    </row>
    <row r="34" ht="21" customHeight="1" spans="1:15">
      <c r="A34" s="174" t="s">
        <v>149</v>
      </c>
      <c r="B34" s="174" t="s">
        <v>140</v>
      </c>
      <c r="C34" s="76">
        <v>4390000</v>
      </c>
      <c r="D34" s="76"/>
      <c r="E34" s="76"/>
      <c r="F34" s="76"/>
      <c r="G34" s="76">
        <v>4390000</v>
      </c>
      <c r="H34" s="76"/>
      <c r="I34" s="76"/>
      <c r="J34" s="76"/>
      <c r="K34" s="76"/>
      <c r="L34" s="76"/>
      <c r="M34" s="76"/>
      <c r="N34" s="76"/>
      <c r="O34" s="76"/>
    </row>
    <row r="35" ht="21" customHeight="1" spans="1:15">
      <c r="A35" s="172" t="s">
        <v>150</v>
      </c>
      <c r="B35" s="172" t="s">
        <v>151</v>
      </c>
      <c r="C35" s="76">
        <v>59909000</v>
      </c>
      <c r="D35" s="76">
        <v>59909000</v>
      </c>
      <c r="E35" s="76"/>
      <c r="F35" s="76">
        <v>59909000</v>
      </c>
      <c r="G35" s="76"/>
      <c r="H35" s="76"/>
      <c r="I35" s="76"/>
      <c r="J35" s="76"/>
      <c r="K35" s="76"/>
      <c r="L35" s="76"/>
      <c r="M35" s="76"/>
      <c r="N35" s="76"/>
      <c r="O35" s="76"/>
    </row>
    <row r="36" ht="21" customHeight="1" spans="1:15">
      <c r="A36" s="173" t="s">
        <v>152</v>
      </c>
      <c r="B36" s="173" t="s">
        <v>153</v>
      </c>
      <c r="C36" s="76">
        <v>7990000</v>
      </c>
      <c r="D36" s="76">
        <v>7990000</v>
      </c>
      <c r="E36" s="76"/>
      <c r="F36" s="76">
        <v>7990000</v>
      </c>
      <c r="G36" s="76"/>
      <c r="H36" s="76"/>
      <c r="I36" s="76"/>
      <c r="J36" s="76"/>
      <c r="K36" s="76"/>
      <c r="L36" s="76"/>
      <c r="M36" s="76"/>
      <c r="N36" s="76"/>
      <c r="O36" s="76"/>
    </row>
    <row r="37" ht="21" customHeight="1" spans="1:15">
      <c r="A37" s="174" t="s">
        <v>154</v>
      </c>
      <c r="B37" s="174" t="s">
        <v>155</v>
      </c>
      <c r="C37" s="76">
        <v>5490000</v>
      </c>
      <c r="D37" s="76">
        <v>5490000</v>
      </c>
      <c r="E37" s="76"/>
      <c r="F37" s="76">
        <v>5490000</v>
      </c>
      <c r="G37" s="76"/>
      <c r="H37" s="76"/>
      <c r="I37" s="76"/>
      <c r="J37" s="76"/>
      <c r="K37" s="76"/>
      <c r="L37" s="76"/>
      <c r="M37" s="76"/>
      <c r="N37" s="76"/>
      <c r="O37" s="76"/>
    </row>
    <row r="38" ht="21" customHeight="1" spans="1:15">
      <c r="A38" s="174" t="s">
        <v>156</v>
      </c>
      <c r="B38" s="174" t="s">
        <v>157</v>
      </c>
      <c r="C38" s="76">
        <v>2500000</v>
      </c>
      <c r="D38" s="76">
        <v>2500000</v>
      </c>
      <c r="E38" s="76"/>
      <c r="F38" s="76">
        <v>2500000</v>
      </c>
      <c r="G38" s="76"/>
      <c r="H38" s="76"/>
      <c r="I38" s="76"/>
      <c r="J38" s="76"/>
      <c r="K38" s="76"/>
      <c r="L38" s="76"/>
      <c r="M38" s="76"/>
      <c r="N38" s="76"/>
      <c r="O38" s="76"/>
    </row>
    <row r="39" ht="21" customHeight="1" spans="1:15">
      <c r="A39" s="173" t="s">
        <v>158</v>
      </c>
      <c r="B39" s="173" t="s">
        <v>159</v>
      </c>
      <c r="C39" s="76">
        <v>419000</v>
      </c>
      <c r="D39" s="76">
        <v>419000</v>
      </c>
      <c r="E39" s="76"/>
      <c r="F39" s="76">
        <v>419000</v>
      </c>
      <c r="G39" s="76"/>
      <c r="H39" s="76"/>
      <c r="I39" s="76"/>
      <c r="J39" s="76"/>
      <c r="K39" s="76"/>
      <c r="L39" s="76"/>
      <c r="M39" s="76"/>
      <c r="N39" s="76"/>
      <c r="O39" s="76"/>
    </row>
    <row r="40" ht="21" customHeight="1" spans="1:15">
      <c r="A40" s="174" t="s">
        <v>160</v>
      </c>
      <c r="B40" s="174" t="s">
        <v>114</v>
      </c>
      <c r="C40" s="76">
        <v>419000</v>
      </c>
      <c r="D40" s="76">
        <v>419000</v>
      </c>
      <c r="E40" s="76"/>
      <c r="F40" s="76">
        <v>419000</v>
      </c>
      <c r="G40" s="76"/>
      <c r="H40" s="76"/>
      <c r="I40" s="76"/>
      <c r="J40" s="76"/>
      <c r="K40" s="76"/>
      <c r="L40" s="76"/>
      <c r="M40" s="76"/>
      <c r="N40" s="76"/>
      <c r="O40" s="76"/>
    </row>
    <row r="41" ht="21" customHeight="1" spans="1:15">
      <c r="A41" s="173" t="s">
        <v>161</v>
      </c>
      <c r="B41" s="173" t="s">
        <v>162</v>
      </c>
      <c r="C41" s="76">
        <v>51500000</v>
      </c>
      <c r="D41" s="76">
        <v>51500000</v>
      </c>
      <c r="E41" s="76"/>
      <c r="F41" s="76">
        <v>51500000</v>
      </c>
      <c r="G41" s="76"/>
      <c r="H41" s="76"/>
      <c r="I41" s="76"/>
      <c r="J41" s="76"/>
      <c r="K41" s="76"/>
      <c r="L41" s="76"/>
      <c r="M41" s="76"/>
      <c r="N41" s="76"/>
      <c r="O41" s="76"/>
    </row>
    <row r="42" ht="21" customHeight="1" spans="1:15">
      <c r="A42" s="174" t="s">
        <v>163</v>
      </c>
      <c r="B42" s="174" t="s">
        <v>164</v>
      </c>
      <c r="C42" s="76">
        <v>51500000</v>
      </c>
      <c r="D42" s="76">
        <v>51500000</v>
      </c>
      <c r="E42" s="76"/>
      <c r="F42" s="76">
        <v>51500000</v>
      </c>
      <c r="G42" s="76"/>
      <c r="H42" s="76"/>
      <c r="I42" s="76"/>
      <c r="J42" s="76"/>
      <c r="K42" s="76"/>
      <c r="L42" s="76"/>
      <c r="M42" s="76"/>
      <c r="N42" s="76"/>
      <c r="O42" s="76"/>
    </row>
    <row r="43" ht="21" customHeight="1" spans="1:15">
      <c r="A43" s="172" t="s">
        <v>165</v>
      </c>
      <c r="B43" s="172" t="s">
        <v>166</v>
      </c>
      <c r="C43" s="76">
        <v>969115.49</v>
      </c>
      <c r="D43" s="76">
        <v>969115.49</v>
      </c>
      <c r="E43" s="76"/>
      <c r="F43" s="76">
        <v>969115.49</v>
      </c>
      <c r="G43" s="76"/>
      <c r="H43" s="76"/>
      <c r="I43" s="76"/>
      <c r="J43" s="76"/>
      <c r="K43" s="76"/>
      <c r="L43" s="76"/>
      <c r="M43" s="76"/>
      <c r="N43" s="76"/>
      <c r="O43" s="76"/>
    </row>
    <row r="44" ht="21" customHeight="1" spans="1:15">
      <c r="A44" s="173" t="s">
        <v>167</v>
      </c>
      <c r="B44" s="173" t="s">
        <v>168</v>
      </c>
      <c r="C44" s="76">
        <v>969115.49</v>
      </c>
      <c r="D44" s="76">
        <v>969115.49</v>
      </c>
      <c r="E44" s="76"/>
      <c r="F44" s="76">
        <v>969115.49</v>
      </c>
      <c r="G44" s="76"/>
      <c r="H44" s="76"/>
      <c r="I44" s="76"/>
      <c r="J44" s="76"/>
      <c r="K44" s="76"/>
      <c r="L44" s="76"/>
      <c r="M44" s="76"/>
      <c r="N44" s="76"/>
      <c r="O44" s="76"/>
    </row>
    <row r="45" ht="21" customHeight="1" spans="1:15">
      <c r="A45" s="174" t="s">
        <v>169</v>
      </c>
      <c r="B45" s="174" t="s">
        <v>170</v>
      </c>
      <c r="C45" s="76">
        <v>37000</v>
      </c>
      <c r="D45" s="76">
        <v>37000</v>
      </c>
      <c r="E45" s="76"/>
      <c r="F45" s="76">
        <v>37000</v>
      </c>
      <c r="G45" s="76"/>
      <c r="H45" s="76"/>
      <c r="I45" s="76"/>
      <c r="J45" s="76"/>
      <c r="K45" s="76"/>
      <c r="L45" s="76"/>
      <c r="M45" s="76"/>
      <c r="N45" s="76"/>
      <c r="O45" s="76"/>
    </row>
    <row r="46" ht="21" customHeight="1" spans="1:15">
      <c r="A46" s="174" t="s">
        <v>171</v>
      </c>
      <c r="B46" s="174" t="s">
        <v>172</v>
      </c>
      <c r="C46" s="76">
        <v>932115.49</v>
      </c>
      <c r="D46" s="76">
        <v>932115.49</v>
      </c>
      <c r="E46" s="76"/>
      <c r="F46" s="76">
        <v>932115.49</v>
      </c>
      <c r="G46" s="76"/>
      <c r="H46" s="76"/>
      <c r="I46" s="76"/>
      <c r="J46" s="76"/>
      <c r="K46" s="76"/>
      <c r="L46" s="76"/>
      <c r="M46" s="76"/>
      <c r="N46" s="76"/>
      <c r="O46" s="76"/>
    </row>
    <row r="47" ht="21" customHeight="1" spans="1:15">
      <c r="A47" s="172" t="s">
        <v>173</v>
      </c>
      <c r="B47" s="172" t="s">
        <v>174</v>
      </c>
      <c r="C47" s="76">
        <v>3470000</v>
      </c>
      <c r="D47" s="76">
        <v>3470000</v>
      </c>
      <c r="E47" s="76"/>
      <c r="F47" s="76">
        <v>3470000</v>
      </c>
      <c r="G47" s="76"/>
      <c r="H47" s="76"/>
      <c r="I47" s="76"/>
      <c r="J47" s="76"/>
      <c r="K47" s="76"/>
      <c r="L47" s="76"/>
      <c r="M47" s="76"/>
      <c r="N47" s="76"/>
      <c r="O47" s="76"/>
    </row>
    <row r="48" ht="21" customHeight="1" spans="1:15">
      <c r="A48" s="173" t="s">
        <v>175</v>
      </c>
      <c r="B48" s="173" t="s">
        <v>176</v>
      </c>
      <c r="C48" s="76">
        <v>2160000</v>
      </c>
      <c r="D48" s="76">
        <v>2160000</v>
      </c>
      <c r="E48" s="76"/>
      <c r="F48" s="76">
        <v>2160000</v>
      </c>
      <c r="G48" s="76"/>
      <c r="H48" s="76"/>
      <c r="I48" s="76"/>
      <c r="J48" s="76"/>
      <c r="K48" s="76"/>
      <c r="L48" s="76"/>
      <c r="M48" s="76"/>
      <c r="N48" s="76"/>
      <c r="O48" s="76"/>
    </row>
    <row r="49" ht="21" customHeight="1" spans="1:15">
      <c r="A49" s="174" t="s">
        <v>177</v>
      </c>
      <c r="B49" s="174" t="s">
        <v>178</v>
      </c>
      <c r="C49" s="76">
        <v>200000</v>
      </c>
      <c r="D49" s="76">
        <v>200000</v>
      </c>
      <c r="E49" s="76"/>
      <c r="F49" s="76">
        <v>200000</v>
      </c>
      <c r="G49" s="76"/>
      <c r="H49" s="76"/>
      <c r="I49" s="76"/>
      <c r="J49" s="76"/>
      <c r="K49" s="76"/>
      <c r="L49" s="76"/>
      <c r="M49" s="76"/>
      <c r="N49" s="76"/>
      <c r="O49" s="76"/>
    </row>
    <row r="50" ht="21" customHeight="1" spans="1:15">
      <c r="A50" s="174" t="s">
        <v>179</v>
      </c>
      <c r="B50" s="174" t="s">
        <v>180</v>
      </c>
      <c r="C50" s="76">
        <v>1330000</v>
      </c>
      <c r="D50" s="76">
        <v>1330000</v>
      </c>
      <c r="E50" s="76"/>
      <c r="F50" s="76">
        <v>1330000</v>
      </c>
      <c r="G50" s="76"/>
      <c r="H50" s="76"/>
      <c r="I50" s="76"/>
      <c r="J50" s="76"/>
      <c r="K50" s="76"/>
      <c r="L50" s="76"/>
      <c r="M50" s="76"/>
      <c r="N50" s="76"/>
      <c r="O50" s="76"/>
    </row>
    <row r="51" ht="21" customHeight="1" spans="1:15">
      <c r="A51" s="174" t="s">
        <v>181</v>
      </c>
      <c r="B51" s="174" t="s">
        <v>182</v>
      </c>
      <c r="C51" s="76">
        <v>630000</v>
      </c>
      <c r="D51" s="76">
        <v>630000</v>
      </c>
      <c r="E51" s="76"/>
      <c r="F51" s="76">
        <v>630000</v>
      </c>
      <c r="G51" s="76"/>
      <c r="H51" s="76"/>
      <c r="I51" s="76"/>
      <c r="J51" s="76"/>
      <c r="K51" s="76"/>
      <c r="L51" s="76"/>
      <c r="M51" s="76"/>
      <c r="N51" s="76"/>
      <c r="O51" s="76"/>
    </row>
    <row r="52" ht="21" customHeight="1" spans="1:15">
      <c r="A52" s="173" t="s">
        <v>183</v>
      </c>
      <c r="B52" s="173" t="s">
        <v>184</v>
      </c>
      <c r="C52" s="76">
        <v>1310000</v>
      </c>
      <c r="D52" s="76">
        <v>1310000</v>
      </c>
      <c r="E52" s="76"/>
      <c r="F52" s="76">
        <v>1310000</v>
      </c>
      <c r="G52" s="76"/>
      <c r="H52" s="76"/>
      <c r="I52" s="76"/>
      <c r="J52" s="76"/>
      <c r="K52" s="76"/>
      <c r="L52" s="76"/>
      <c r="M52" s="76"/>
      <c r="N52" s="76"/>
      <c r="O52" s="76"/>
    </row>
    <row r="53" ht="21" customHeight="1" spans="1:15">
      <c r="A53" s="174" t="s">
        <v>185</v>
      </c>
      <c r="B53" s="174" t="s">
        <v>184</v>
      </c>
      <c r="C53" s="76">
        <v>1310000</v>
      </c>
      <c r="D53" s="76">
        <v>1310000</v>
      </c>
      <c r="E53" s="76"/>
      <c r="F53" s="76">
        <v>1310000</v>
      </c>
      <c r="G53" s="76"/>
      <c r="H53" s="76"/>
      <c r="I53" s="76"/>
      <c r="J53" s="76"/>
      <c r="K53" s="76"/>
      <c r="L53" s="76"/>
      <c r="M53" s="76"/>
      <c r="N53" s="76"/>
      <c r="O53" s="76"/>
    </row>
    <row r="54" ht="21" customHeight="1" spans="1:15">
      <c r="A54" s="172" t="s">
        <v>186</v>
      </c>
      <c r="B54" s="172" t="s">
        <v>82</v>
      </c>
      <c r="C54" s="76">
        <v>14478435.04</v>
      </c>
      <c r="D54" s="76"/>
      <c r="E54" s="76"/>
      <c r="F54" s="76"/>
      <c r="G54" s="76">
        <v>14478435.04</v>
      </c>
      <c r="H54" s="76"/>
      <c r="I54" s="76"/>
      <c r="J54" s="76"/>
      <c r="K54" s="76"/>
      <c r="L54" s="76"/>
      <c r="M54" s="76"/>
      <c r="N54" s="76"/>
      <c r="O54" s="76"/>
    </row>
    <row r="55" ht="21" customHeight="1" spans="1:15">
      <c r="A55" s="173" t="s">
        <v>187</v>
      </c>
      <c r="B55" s="173" t="s">
        <v>188</v>
      </c>
      <c r="C55" s="76">
        <v>14478435.04</v>
      </c>
      <c r="D55" s="76"/>
      <c r="E55" s="76"/>
      <c r="F55" s="76"/>
      <c r="G55" s="76">
        <v>14478435.04</v>
      </c>
      <c r="H55" s="76"/>
      <c r="I55" s="76"/>
      <c r="J55" s="76"/>
      <c r="K55" s="76"/>
      <c r="L55" s="76"/>
      <c r="M55" s="76"/>
      <c r="N55" s="76"/>
      <c r="O55" s="76"/>
    </row>
    <row r="56" ht="21" customHeight="1" spans="1:15">
      <c r="A56" s="174" t="s">
        <v>189</v>
      </c>
      <c r="B56" s="174" t="s">
        <v>190</v>
      </c>
      <c r="C56" s="76">
        <v>14478435.04</v>
      </c>
      <c r="D56" s="76"/>
      <c r="E56" s="76"/>
      <c r="F56" s="76"/>
      <c r="G56" s="76">
        <v>14478435.04</v>
      </c>
      <c r="H56" s="76"/>
      <c r="I56" s="76"/>
      <c r="J56" s="76"/>
      <c r="K56" s="76"/>
      <c r="L56" s="76"/>
      <c r="M56" s="76"/>
      <c r="N56" s="76"/>
      <c r="O56" s="76"/>
    </row>
    <row r="57" ht="21" customHeight="1" spans="1:15">
      <c r="A57" s="175" t="s">
        <v>55</v>
      </c>
      <c r="B57" s="34"/>
      <c r="C57" s="76">
        <v>671006067.53</v>
      </c>
      <c r="D57" s="76">
        <v>431917632.49</v>
      </c>
      <c r="E57" s="76">
        <v>333117</v>
      </c>
      <c r="F57" s="76">
        <v>431584515.49</v>
      </c>
      <c r="G57" s="76">
        <v>239088435.04</v>
      </c>
      <c r="H57" s="76"/>
      <c r="I57" s="76"/>
      <c r="J57" s="76"/>
      <c r="K57" s="76"/>
      <c r="L57" s="76"/>
      <c r="M57" s="76"/>
      <c r="N57" s="76"/>
      <c r="O57" s="76"/>
    </row>
  </sheetData>
  <mergeCells count="12">
    <mergeCell ref="A1:O1"/>
    <mergeCell ref="A2:O2"/>
    <mergeCell ref="A3:B3"/>
    <mergeCell ref="D4:F4"/>
    <mergeCell ref="J4:O4"/>
    <mergeCell ref="A57:B57"/>
    <mergeCell ref="A4:A5"/>
    <mergeCell ref="B4:B5"/>
    <mergeCell ref="C4:C5"/>
    <mergeCell ref="G4:G5"/>
    <mergeCell ref="H4:H5"/>
    <mergeCell ref="I4:I5"/>
  </mergeCells>
  <printOptions horizontalCentered="1"/>
  <pageMargins left="0.96" right="0.96" top="0.72" bottom="0.72" header="0" footer="0"/>
  <pageSetup paperSize="9" scale="32"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D8" sqref="D8"/>
    </sheetView>
  </sheetViews>
  <sheetFormatPr defaultColWidth="8.575" defaultRowHeight="12.75" customHeight="1" outlineLevelCol="3"/>
  <cols>
    <col min="1" max="4" width="35.575" customWidth="1"/>
  </cols>
  <sheetData>
    <row r="1" ht="15" customHeight="1" spans="1:4">
      <c r="A1" s="39"/>
      <c r="B1" s="42"/>
      <c r="C1" s="42"/>
      <c r="D1" s="42" t="s">
        <v>191</v>
      </c>
    </row>
    <row r="2" ht="41.25" customHeight="1" spans="1:1">
      <c r="A2" s="155" t="str">
        <f>"2025"&amp;"年部门财政拨款收支预算总表"</f>
        <v>2025年部门财政拨款收支预算总表</v>
      </c>
    </row>
    <row r="3" ht="17.25" customHeight="1" spans="1:4">
      <c r="A3" s="156" t="str">
        <f>"单位名称："&amp;"云南滇中新区城市建设管理局"</f>
        <v>单位名称：云南滇中新区城市建设管理局</v>
      </c>
      <c r="B3" s="157"/>
      <c r="D3" s="42" t="s">
        <v>1</v>
      </c>
    </row>
    <row r="4" ht="17.25" customHeight="1" spans="1:4">
      <c r="A4" s="158" t="s">
        <v>2</v>
      </c>
      <c r="B4" s="159"/>
      <c r="C4" s="158" t="s">
        <v>3</v>
      </c>
      <c r="D4" s="159"/>
    </row>
    <row r="5" ht="18.75" customHeight="1" spans="1:4">
      <c r="A5" s="158" t="s">
        <v>4</v>
      </c>
      <c r="B5" s="158" t="s">
        <v>5</v>
      </c>
      <c r="C5" s="158" t="s">
        <v>192</v>
      </c>
      <c r="D5" s="158" t="s">
        <v>5</v>
      </c>
    </row>
    <row r="6" ht="16.5" customHeight="1" spans="1:4">
      <c r="A6" s="160" t="s">
        <v>193</v>
      </c>
      <c r="B6" s="76">
        <v>671006067.53</v>
      </c>
      <c r="C6" s="160" t="s">
        <v>194</v>
      </c>
      <c r="D6" s="76">
        <v>671006067.53</v>
      </c>
    </row>
    <row r="7" ht="16.5" customHeight="1" spans="1:4">
      <c r="A7" s="160" t="s">
        <v>195</v>
      </c>
      <c r="B7" s="76">
        <v>431917632.49</v>
      </c>
      <c r="C7" s="160" t="s">
        <v>196</v>
      </c>
      <c r="D7" s="76">
        <v>24000</v>
      </c>
    </row>
    <row r="8" ht="16.5" customHeight="1" spans="1:4">
      <c r="A8" s="160" t="s">
        <v>197</v>
      </c>
      <c r="B8" s="76">
        <v>239088435.04</v>
      </c>
      <c r="C8" s="160" t="s">
        <v>198</v>
      </c>
      <c r="D8" s="76"/>
    </row>
    <row r="9" ht="16.5" customHeight="1" spans="1:4">
      <c r="A9" s="160" t="s">
        <v>199</v>
      </c>
      <c r="B9" s="76"/>
      <c r="C9" s="160" t="s">
        <v>200</v>
      </c>
      <c r="D9" s="76"/>
    </row>
    <row r="10" ht="16.5" customHeight="1" spans="1:4">
      <c r="A10" s="160" t="s">
        <v>201</v>
      </c>
      <c r="B10" s="76"/>
      <c r="C10" s="160" t="s">
        <v>202</v>
      </c>
      <c r="D10" s="76"/>
    </row>
    <row r="11" ht="16.5" customHeight="1" spans="1:4">
      <c r="A11" s="160" t="s">
        <v>195</v>
      </c>
      <c r="B11" s="76"/>
      <c r="C11" s="160" t="s">
        <v>203</v>
      </c>
      <c r="D11" s="76"/>
    </row>
    <row r="12" ht="16.5" customHeight="1" spans="1:4">
      <c r="A12" s="140" t="s">
        <v>197</v>
      </c>
      <c r="B12" s="76"/>
      <c r="C12" s="63" t="s">
        <v>204</v>
      </c>
      <c r="D12" s="76"/>
    </row>
    <row r="13" ht="16.5" customHeight="1" spans="1:4">
      <c r="A13" s="140" t="s">
        <v>199</v>
      </c>
      <c r="B13" s="76"/>
      <c r="C13" s="63" t="s">
        <v>205</v>
      </c>
      <c r="D13" s="76"/>
    </row>
    <row r="14" ht="16.5" customHeight="1" spans="1:4">
      <c r="A14" s="161"/>
      <c r="B14" s="76"/>
      <c r="C14" s="63" t="s">
        <v>206</v>
      </c>
      <c r="D14" s="76"/>
    </row>
    <row r="15" ht="16.5" customHeight="1" spans="1:4">
      <c r="A15" s="161"/>
      <c r="B15" s="76"/>
      <c r="C15" s="63" t="s">
        <v>207</v>
      </c>
      <c r="D15" s="76"/>
    </row>
    <row r="16" ht="16.5" customHeight="1" spans="1:4">
      <c r="A16" s="161"/>
      <c r="B16" s="76"/>
      <c r="C16" s="63" t="s">
        <v>208</v>
      </c>
      <c r="D16" s="76">
        <v>29310000</v>
      </c>
    </row>
    <row r="17" ht="16.5" customHeight="1" spans="1:4">
      <c r="A17" s="161"/>
      <c r="B17" s="76"/>
      <c r="C17" s="63" t="s">
        <v>209</v>
      </c>
      <c r="D17" s="76">
        <v>562845517</v>
      </c>
    </row>
    <row r="18" ht="16.5" customHeight="1" spans="1:4">
      <c r="A18" s="161"/>
      <c r="B18" s="76"/>
      <c r="C18" s="63" t="s">
        <v>210</v>
      </c>
      <c r="D18" s="76"/>
    </row>
    <row r="19" ht="16.5" customHeight="1" spans="1:4">
      <c r="A19" s="161"/>
      <c r="B19" s="76"/>
      <c r="C19" s="63" t="s">
        <v>211</v>
      </c>
      <c r="D19" s="76">
        <v>59909000</v>
      </c>
    </row>
    <row r="20" ht="16.5" customHeight="1" spans="1:4">
      <c r="A20" s="161"/>
      <c r="B20" s="76"/>
      <c r="C20" s="63" t="s">
        <v>212</v>
      </c>
      <c r="D20" s="76"/>
    </row>
    <row r="21" ht="16.5" customHeight="1" spans="1:4">
      <c r="A21" s="161"/>
      <c r="B21" s="76"/>
      <c r="C21" s="63" t="s">
        <v>213</v>
      </c>
      <c r="D21" s="76"/>
    </row>
    <row r="22" ht="16.5" customHeight="1" spans="1:4">
      <c r="A22" s="161"/>
      <c r="B22" s="76"/>
      <c r="C22" s="63" t="s">
        <v>214</v>
      </c>
      <c r="D22" s="76"/>
    </row>
    <row r="23" ht="16.5" customHeight="1" spans="1:4">
      <c r="A23" s="161"/>
      <c r="B23" s="76"/>
      <c r="C23" s="63" t="s">
        <v>215</v>
      </c>
      <c r="D23" s="76"/>
    </row>
    <row r="24" ht="16.5" customHeight="1" spans="1:4">
      <c r="A24" s="161"/>
      <c r="B24" s="76"/>
      <c r="C24" s="63" t="s">
        <v>216</v>
      </c>
      <c r="D24" s="76"/>
    </row>
    <row r="25" ht="16.5" customHeight="1" spans="1:4">
      <c r="A25" s="161"/>
      <c r="B25" s="76"/>
      <c r="C25" s="63" t="s">
        <v>217</v>
      </c>
      <c r="D25" s="76">
        <v>969115.49</v>
      </c>
    </row>
    <row r="26" ht="16.5" customHeight="1" spans="1:4">
      <c r="A26" s="161"/>
      <c r="B26" s="76"/>
      <c r="C26" s="63" t="s">
        <v>218</v>
      </c>
      <c r="D26" s="76"/>
    </row>
    <row r="27" ht="16.5" customHeight="1" spans="1:4">
      <c r="A27" s="161"/>
      <c r="B27" s="76"/>
      <c r="C27" s="63" t="s">
        <v>219</v>
      </c>
      <c r="D27" s="76"/>
    </row>
    <row r="28" ht="16.5" customHeight="1" spans="1:4">
      <c r="A28" s="161"/>
      <c r="B28" s="76"/>
      <c r="C28" s="63" t="s">
        <v>220</v>
      </c>
      <c r="D28" s="76">
        <v>3470000</v>
      </c>
    </row>
    <row r="29" ht="16.5" customHeight="1" spans="1:4">
      <c r="A29" s="161"/>
      <c r="B29" s="76"/>
      <c r="C29" s="63" t="s">
        <v>221</v>
      </c>
      <c r="D29" s="76"/>
    </row>
    <row r="30" ht="16.5" customHeight="1" spans="1:4">
      <c r="A30" s="161"/>
      <c r="B30" s="76"/>
      <c r="C30" s="63" t="s">
        <v>222</v>
      </c>
      <c r="D30" s="76">
        <v>14478435.04</v>
      </c>
    </row>
    <row r="31" ht="16.5" customHeight="1" spans="1:4">
      <c r="A31" s="161"/>
      <c r="B31" s="76"/>
      <c r="C31" s="140" t="s">
        <v>223</v>
      </c>
      <c r="D31" s="76"/>
    </row>
    <row r="32" ht="16.5" customHeight="1" spans="1:4">
      <c r="A32" s="161"/>
      <c r="B32" s="76"/>
      <c r="C32" s="140" t="s">
        <v>224</v>
      </c>
      <c r="D32" s="76"/>
    </row>
    <row r="33" ht="16.5" customHeight="1" spans="1:4">
      <c r="A33" s="161"/>
      <c r="B33" s="76"/>
      <c r="C33" s="29" t="s">
        <v>225</v>
      </c>
      <c r="D33" s="76"/>
    </row>
    <row r="34" ht="15" customHeight="1" spans="1:4">
      <c r="A34" s="162" t="s">
        <v>50</v>
      </c>
      <c r="B34" s="163">
        <v>671006067.53</v>
      </c>
      <c r="C34" s="162" t="s">
        <v>51</v>
      </c>
      <c r="D34" s="163">
        <v>671006067.53</v>
      </c>
    </row>
  </sheetData>
  <mergeCells count="4">
    <mergeCell ref="A2:D2"/>
    <mergeCell ref="A3:B3"/>
    <mergeCell ref="A4:B4"/>
    <mergeCell ref="C4:D4"/>
  </mergeCells>
  <printOptions horizontalCentered="1"/>
  <pageMargins left="0.96" right="0.96" top="0.72" bottom="0.72" header="0" footer="0"/>
  <pageSetup paperSize="9" scale="71"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5"/>
  <sheetViews>
    <sheetView showZeros="0" workbookViewId="0">
      <selection activeCell="F8" sqref="F8"/>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29"/>
      <c r="F1" s="66"/>
      <c r="G1" s="134" t="s">
        <v>226</v>
      </c>
    </row>
    <row r="2" ht="41.25" customHeight="1" spans="1:7">
      <c r="A2" s="115" t="str">
        <f>"2025"&amp;"年一般公共预算支出预算表（按功能科目分类）"</f>
        <v>2025年一般公共预算支出预算表（按功能科目分类）</v>
      </c>
      <c r="B2" s="115"/>
      <c r="C2" s="115"/>
      <c r="D2" s="115"/>
      <c r="E2" s="115"/>
      <c r="F2" s="115"/>
      <c r="G2" s="115"/>
    </row>
    <row r="3" ht="18" customHeight="1" spans="1:7">
      <c r="A3" s="4" t="str">
        <f>"单位名称："&amp;"云南滇中新区城市建设管理局"</f>
        <v>单位名称：云南滇中新区城市建设管理局</v>
      </c>
      <c r="F3" s="112"/>
      <c r="G3" s="134" t="s">
        <v>1</v>
      </c>
    </row>
    <row r="4" ht="20.25" customHeight="1" spans="1:7">
      <c r="A4" s="150" t="s">
        <v>227</v>
      </c>
      <c r="B4" s="151"/>
      <c r="C4" s="116" t="s">
        <v>55</v>
      </c>
      <c r="D4" s="138" t="s">
        <v>76</v>
      </c>
      <c r="E4" s="11"/>
      <c r="F4" s="12"/>
      <c r="G4" s="131" t="s">
        <v>77</v>
      </c>
    </row>
    <row r="5" ht="20.25" customHeight="1" spans="1:7">
      <c r="A5" s="152" t="s">
        <v>73</v>
      </c>
      <c r="B5" s="152" t="s">
        <v>74</v>
      </c>
      <c r="C5" s="18"/>
      <c r="D5" s="121" t="s">
        <v>57</v>
      </c>
      <c r="E5" s="121" t="s">
        <v>228</v>
      </c>
      <c r="F5" s="121" t="s">
        <v>229</v>
      </c>
      <c r="G5" s="133"/>
    </row>
    <row r="6" ht="15" customHeight="1" spans="1:7">
      <c r="A6" s="153" t="s">
        <v>83</v>
      </c>
      <c r="B6" s="153" t="s">
        <v>84</v>
      </c>
      <c r="C6" s="153" t="s">
        <v>85</v>
      </c>
      <c r="D6" s="153" t="s">
        <v>86</v>
      </c>
      <c r="E6" s="153" t="s">
        <v>87</v>
      </c>
      <c r="F6" s="153" t="s">
        <v>88</v>
      </c>
      <c r="G6" s="153" t="s">
        <v>89</v>
      </c>
    </row>
    <row r="7" ht="18" customHeight="1" spans="1:7">
      <c r="A7" s="29" t="s">
        <v>98</v>
      </c>
      <c r="B7" s="29" t="s">
        <v>99</v>
      </c>
      <c r="C7" s="76">
        <v>24000</v>
      </c>
      <c r="D7" s="76"/>
      <c r="E7" s="76"/>
      <c r="F7" s="76"/>
      <c r="G7" s="76">
        <v>24000</v>
      </c>
    </row>
    <row r="8" ht="18" customHeight="1" spans="1:7">
      <c r="A8" s="127" t="s">
        <v>100</v>
      </c>
      <c r="B8" s="127" t="s">
        <v>101</v>
      </c>
      <c r="C8" s="76">
        <v>24000</v>
      </c>
      <c r="D8" s="76"/>
      <c r="E8" s="76"/>
      <c r="F8" s="76"/>
      <c r="G8" s="76">
        <v>24000</v>
      </c>
    </row>
    <row r="9" ht="18" customHeight="1" spans="1:7">
      <c r="A9" s="128" t="s">
        <v>102</v>
      </c>
      <c r="B9" s="128" t="s">
        <v>101</v>
      </c>
      <c r="C9" s="76">
        <v>24000</v>
      </c>
      <c r="D9" s="76"/>
      <c r="E9" s="76"/>
      <c r="F9" s="76"/>
      <c r="G9" s="76">
        <v>24000</v>
      </c>
    </row>
    <row r="10" ht="18" customHeight="1" spans="1:7">
      <c r="A10" s="29" t="s">
        <v>103</v>
      </c>
      <c r="B10" s="29" t="s">
        <v>104</v>
      </c>
      <c r="C10" s="76">
        <v>29310000</v>
      </c>
      <c r="D10" s="76"/>
      <c r="E10" s="76"/>
      <c r="F10" s="76"/>
      <c r="G10" s="76">
        <v>29310000</v>
      </c>
    </row>
    <row r="11" ht="18" customHeight="1" spans="1:7">
      <c r="A11" s="127" t="s">
        <v>105</v>
      </c>
      <c r="B11" s="127" t="s">
        <v>106</v>
      </c>
      <c r="C11" s="76">
        <v>29310000</v>
      </c>
      <c r="D11" s="76"/>
      <c r="E11" s="76"/>
      <c r="F11" s="76"/>
      <c r="G11" s="76">
        <v>29310000</v>
      </c>
    </row>
    <row r="12" ht="18" customHeight="1" spans="1:7">
      <c r="A12" s="128" t="s">
        <v>107</v>
      </c>
      <c r="B12" s="128" t="s">
        <v>108</v>
      </c>
      <c r="C12" s="76">
        <v>29310000</v>
      </c>
      <c r="D12" s="76"/>
      <c r="E12" s="76"/>
      <c r="F12" s="76"/>
      <c r="G12" s="76">
        <v>29310000</v>
      </c>
    </row>
    <row r="13" ht="18" customHeight="1" spans="1:7">
      <c r="A13" s="29" t="s">
        <v>109</v>
      </c>
      <c r="B13" s="29" t="s">
        <v>110</v>
      </c>
      <c r="C13" s="76">
        <v>338235517</v>
      </c>
      <c r="D13" s="76">
        <v>333117</v>
      </c>
      <c r="E13" s="76"/>
      <c r="F13" s="76">
        <v>333117</v>
      </c>
      <c r="G13" s="76">
        <v>337902400</v>
      </c>
    </row>
    <row r="14" ht="18" customHeight="1" spans="1:7">
      <c r="A14" s="127" t="s">
        <v>111</v>
      </c>
      <c r="B14" s="127" t="s">
        <v>112</v>
      </c>
      <c r="C14" s="76">
        <v>6621317</v>
      </c>
      <c r="D14" s="76">
        <v>333117</v>
      </c>
      <c r="E14" s="76"/>
      <c r="F14" s="76">
        <v>333117</v>
      </c>
      <c r="G14" s="76">
        <v>6288200</v>
      </c>
    </row>
    <row r="15" ht="18" customHeight="1" spans="1:7">
      <c r="A15" s="128" t="s">
        <v>113</v>
      </c>
      <c r="B15" s="128" t="s">
        <v>114</v>
      </c>
      <c r="C15" s="76">
        <v>333117</v>
      </c>
      <c r="D15" s="76">
        <v>333117</v>
      </c>
      <c r="E15" s="76"/>
      <c r="F15" s="76">
        <v>333117</v>
      </c>
      <c r="G15" s="76"/>
    </row>
    <row r="16" ht="18" customHeight="1" spans="1:7">
      <c r="A16" s="128" t="s">
        <v>115</v>
      </c>
      <c r="B16" s="128" t="s">
        <v>116</v>
      </c>
      <c r="C16" s="76">
        <v>4638200</v>
      </c>
      <c r="D16" s="76"/>
      <c r="E16" s="76"/>
      <c r="F16" s="76"/>
      <c r="G16" s="76">
        <v>4638200</v>
      </c>
    </row>
    <row r="17" ht="18" customHeight="1" spans="1:7">
      <c r="A17" s="128" t="s">
        <v>117</v>
      </c>
      <c r="B17" s="128" t="s">
        <v>118</v>
      </c>
      <c r="C17" s="76">
        <v>800000</v>
      </c>
      <c r="D17" s="76"/>
      <c r="E17" s="76"/>
      <c r="F17" s="76"/>
      <c r="G17" s="76">
        <v>800000</v>
      </c>
    </row>
    <row r="18" ht="18" customHeight="1" spans="1:7">
      <c r="A18" s="128" t="s">
        <v>119</v>
      </c>
      <c r="B18" s="128" t="s">
        <v>120</v>
      </c>
      <c r="C18" s="76">
        <v>500000</v>
      </c>
      <c r="D18" s="76"/>
      <c r="E18" s="76"/>
      <c r="F18" s="76"/>
      <c r="G18" s="76">
        <v>500000</v>
      </c>
    </row>
    <row r="19" ht="18" customHeight="1" spans="1:7">
      <c r="A19" s="128" t="s">
        <v>121</v>
      </c>
      <c r="B19" s="128" t="s">
        <v>122</v>
      </c>
      <c r="C19" s="76">
        <v>350000</v>
      </c>
      <c r="D19" s="76"/>
      <c r="E19" s="76"/>
      <c r="F19" s="76"/>
      <c r="G19" s="76">
        <v>350000</v>
      </c>
    </row>
    <row r="20" ht="18" customHeight="1" spans="1:7">
      <c r="A20" s="127" t="s">
        <v>123</v>
      </c>
      <c r="B20" s="127" t="s">
        <v>124</v>
      </c>
      <c r="C20" s="76">
        <v>101500000</v>
      </c>
      <c r="D20" s="76"/>
      <c r="E20" s="76"/>
      <c r="F20" s="76"/>
      <c r="G20" s="76">
        <v>101500000</v>
      </c>
    </row>
    <row r="21" ht="18" customHeight="1" spans="1:7">
      <c r="A21" s="128" t="s">
        <v>125</v>
      </c>
      <c r="B21" s="128" t="s">
        <v>124</v>
      </c>
      <c r="C21" s="76">
        <v>101500000</v>
      </c>
      <c r="D21" s="76"/>
      <c r="E21" s="76"/>
      <c r="F21" s="76"/>
      <c r="G21" s="76">
        <v>101500000</v>
      </c>
    </row>
    <row r="22" ht="18" customHeight="1" spans="1:7">
      <c r="A22" s="127" t="s">
        <v>126</v>
      </c>
      <c r="B22" s="127" t="s">
        <v>127</v>
      </c>
      <c r="C22" s="76">
        <v>209114200</v>
      </c>
      <c r="D22" s="76"/>
      <c r="E22" s="76"/>
      <c r="F22" s="76"/>
      <c r="G22" s="76">
        <v>209114200</v>
      </c>
    </row>
    <row r="23" ht="18" customHeight="1" spans="1:7">
      <c r="A23" s="128" t="s">
        <v>128</v>
      </c>
      <c r="B23" s="128" t="s">
        <v>129</v>
      </c>
      <c r="C23" s="76">
        <v>209114200</v>
      </c>
      <c r="D23" s="76"/>
      <c r="E23" s="76"/>
      <c r="F23" s="76"/>
      <c r="G23" s="76">
        <v>209114200</v>
      </c>
    </row>
    <row r="24" ht="18" customHeight="1" spans="1:7">
      <c r="A24" s="127" t="s">
        <v>130</v>
      </c>
      <c r="B24" s="127" t="s">
        <v>131</v>
      </c>
      <c r="C24" s="76">
        <v>21000000</v>
      </c>
      <c r="D24" s="76"/>
      <c r="E24" s="76"/>
      <c r="F24" s="76"/>
      <c r="G24" s="76">
        <v>21000000</v>
      </c>
    </row>
    <row r="25" ht="18" customHeight="1" spans="1:7">
      <c r="A25" s="128" t="s">
        <v>132</v>
      </c>
      <c r="B25" s="128" t="s">
        <v>131</v>
      </c>
      <c r="C25" s="76">
        <v>21000000</v>
      </c>
      <c r="D25" s="76"/>
      <c r="E25" s="76"/>
      <c r="F25" s="76"/>
      <c r="G25" s="76">
        <v>21000000</v>
      </c>
    </row>
    <row r="26" ht="18" customHeight="1" spans="1:7">
      <c r="A26" s="29" t="s">
        <v>150</v>
      </c>
      <c r="B26" s="29" t="s">
        <v>151</v>
      </c>
      <c r="C26" s="76">
        <v>59909000</v>
      </c>
      <c r="D26" s="76"/>
      <c r="E26" s="76"/>
      <c r="F26" s="76"/>
      <c r="G26" s="76">
        <v>59909000</v>
      </c>
    </row>
    <row r="27" ht="18" customHeight="1" spans="1:7">
      <c r="A27" s="127" t="s">
        <v>152</v>
      </c>
      <c r="B27" s="127" t="s">
        <v>153</v>
      </c>
      <c r="C27" s="76">
        <v>7990000</v>
      </c>
      <c r="D27" s="76"/>
      <c r="E27" s="76"/>
      <c r="F27" s="76"/>
      <c r="G27" s="76">
        <v>7990000</v>
      </c>
    </row>
    <row r="28" ht="18" customHeight="1" spans="1:7">
      <c r="A28" s="128" t="s">
        <v>154</v>
      </c>
      <c r="B28" s="128" t="s">
        <v>155</v>
      </c>
      <c r="C28" s="76">
        <v>5490000</v>
      </c>
      <c r="D28" s="76"/>
      <c r="E28" s="76"/>
      <c r="F28" s="76"/>
      <c r="G28" s="76">
        <v>5490000</v>
      </c>
    </row>
    <row r="29" ht="18" customHeight="1" spans="1:7">
      <c r="A29" s="128" t="s">
        <v>156</v>
      </c>
      <c r="B29" s="128" t="s">
        <v>157</v>
      </c>
      <c r="C29" s="76">
        <v>2500000</v>
      </c>
      <c r="D29" s="76"/>
      <c r="E29" s="76"/>
      <c r="F29" s="76"/>
      <c r="G29" s="76">
        <v>2500000</v>
      </c>
    </row>
    <row r="30" ht="18" customHeight="1" spans="1:7">
      <c r="A30" s="127" t="s">
        <v>158</v>
      </c>
      <c r="B30" s="127" t="s">
        <v>159</v>
      </c>
      <c r="C30" s="76">
        <v>419000</v>
      </c>
      <c r="D30" s="76"/>
      <c r="E30" s="76"/>
      <c r="F30" s="76"/>
      <c r="G30" s="76">
        <v>419000</v>
      </c>
    </row>
    <row r="31" ht="18" customHeight="1" spans="1:7">
      <c r="A31" s="128" t="s">
        <v>160</v>
      </c>
      <c r="B31" s="128" t="s">
        <v>114</v>
      </c>
      <c r="C31" s="76">
        <v>419000</v>
      </c>
      <c r="D31" s="76"/>
      <c r="E31" s="76"/>
      <c r="F31" s="76"/>
      <c r="G31" s="76">
        <v>419000</v>
      </c>
    </row>
    <row r="32" ht="18" customHeight="1" spans="1:7">
      <c r="A32" s="127" t="s">
        <v>161</v>
      </c>
      <c r="B32" s="127" t="s">
        <v>162</v>
      </c>
      <c r="C32" s="76">
        <v>51500000</v>
      </c>
      <c r="D32" s="76"/>
      <c r="E32" s="76"/>
      <c r="F32" s="76"/>
      <c r="G32" s="76">
        <v>51500000</v>
      </c>
    </row>
    <row r="33" ht="18" customHeight="1" spans="1:7">
      <c r="A33" s="128" t="s">
        <v>163</v>
      </c>
      <c r="B33" s="128" t="s">
        <v>164</v>
      </c>
      <c r="C33" s="76">
        <v>51500000</v>
      </c>
      <c r="D33" s="76"/>
      <c r="E33" s="76"/>
      <c r="F33" s="76"/>
      <c r="G33" s="76">
        <v>51500000</v>
      </c>
    </row>
    <row r="34" ht="18" customHeight="1" spans="1:7">
      <c r="A34" s="29" t="s">
        <v>165</v>
      </c>
      <c r="B34" s="29" t="s">
        <v>166</v>
      </c>
      <c r="C34" s="76">
        <v>969115.49</v>
      </c>
      <c r="D34" s="76"/>
      <c r="E34" s="76"/>
      <c r="F34" s="76"/>
      <c r="G34" s="76">
        <v>969115.49</v>
      </c>
    </row>
    <row r="35" ht="18" customHeight="1" spans="1:7">
      <c r="A35" s="127" t="s">
        <v>167</v>
      </c>
      <c r="B35" s="127" t="s">
        <v>168</v>
      </c>
      <c r="C35" s="76">
        <v>969115.49</v>
      </c>
      <c r="D35" s="76"/>
      <c r="E35" s="76"/>
      <c r="F35" s="76"/>
      <c r="G35" s="76">
        <v>969115.49</v>
      </c>
    </row>
    <row r="36" ht="18" customHeight="1" spans="1:7">
      <c r="A36" s="128" t="s">
        <v>169</v>
      </c>
      <c r="B36" s="128" t="s">
        <v>170</v>
      </c>
      <c r="C36" s="76">
        <v>37000</v>
      </c>
      <c r="D36" s="76"/>
      <c r="E36" s="76"/>
      <c r="F36" s="76"/>
      <c r="G36" s="76">
        <v>37000</v>
      </c>
    </row>
    <row r="37" ht="18" customHeight="1" spans="1:7">
      <c r="A37" s="128" t="s">
        <v>171</v>
      </c>
      <c r="B37" s="128" t="s">
        <v>172</v>
      </c>
      <c r="C37" s="76">
        <v>932115.49</v>
      </c>
      <c r="D37" s="76"/>
      <c r="E37" s="76"/>
      <c r="F37" s="76"/>
      <c r="G37" s="76">
        <v>932115.49</v>
      </c>
    </row>
    <row r="38" ht="18" customHeight="1" spans="1:7">
      <c r="A38" s="29" t="s">
        <v>173</v>
      </c>
      <c r="B38" s="29" t="s">
        <v>174</v>
      </c>
      <c r="C38" s="76">
        <v>3470000</v>
      </c>
      <c r="D38" s="76"/>
      <c r="E38" s="76"/>
      <c r="F38" s="76"/>
      <c r="G38" s="76">
        <v>3470000</v>
      </c>
    </row>
    <row r="39" ht="18" customHeight="1" spans="1:7">
      <c r="A39" s="127" t="s">
        <v>175</v>
      </c>
      <c r="B39" s="127" t="s">
        <v>176</v>
      </c>
      <c r="C39" s="76">
        <v>2160000</v>
      </c>
      <c r="D39" s="76"/>
      <c r="E39" s="76"/>
      <c r="F39" s="76"/>
      <c r="G39" s="76">
        <v>2160000</v>
      </c>
    </row>
    <row r="40" ht="18" customHeight="1" spans="1:7">
      <c r="A40" s="128" t="s">
        <v>177</v>
      </c>
      <c r="B40" s="128" t="s">
        <v>178</v>
      </c>
      <c r="C40" s="76">
        <v>200000</v>
      </c>
      <c r="D40" s="76"/>
      <c r="E40" s="76"/>
      <c r="F40" s="76"/>
      <c r="G40" s="76">
        <v>200000</v>
      </c>
    </row>
    <row r="41" ht="18" customHeight="1" spans="1:7">
      <c r="A41" s="128" t="s">
        <v>179</v>
      </c>
      <c r="B41" s="128" t="s">
        <v>180</v>
      </c>
      <c r="C41" s="76">
        <v>1330000</v>
      </c>
      <c r="D41" s="76"/>
      <c r="E41" s="76"/>
      <c r="F41" s="76"/>
      <c r="G41" s="76">
        <v>1330000</v>
      </c>
    </row>
    <row r="42" ht="18" customHeight="1" spans="1:7">
      <c r="A42" s="128" t="s">
        <v>181</v>
      </c>
      <c r="B42" s="128" t="s">
        <v>182</v>
      </c>
      <c r="C42" s="76">
        <v>630000</v>
      </c>
      <c r="D42" s="76"/>
      <c r="E42" s="76"/>
      <c r="F42" s="76"/>
      <c r="G42" s="76">
        <v>630000</v>
      </c>
    </row>
    <row r="43" ht="18" customHeight="1" spans="1:7">
      <c r="A43" s="127" t="s">
        <v>183</v>
      </c>
      <c r="B43" s="127" t="s">
        <v>184</v>
      </c>
      <c r="C43" s="76">
        <v>1310000</v>
      </c>
      <c r="D43" s="76"/>
      <c r="E43" s="76"/>
      <c r="F43" s="76"/>
      <c r="G43" s="76">
        <v>1310000</v>
      </c>
    </row>
    <row r="44" ht="18" customHeight="1" spans="1:7">
      <c r="A44" s="128" t="s">
        <v>185</v>
      </c>
      <c r="B44" s="128" t="s">
        <v>184</v>
      </c>
      <c r="C44" s="76">
        <v>1310000</v>
      </c>
      <c r="D44" s="76"/>
      <c r="E44" s="76"/>
      <c r="F44" s="76"/>
      <c r="G44" s="76">
        <v>1310000</v>
      </c>
    </row>
    <row r="45" ht="18" customHeight="1" spans="1:7">
      <c r="A45" s="75" t="s">
        <v>230</v>
      </c>
      <c r="B45" s="154" t="s">
        <v>230</v>
      </c>
      <c r="C45" s="76">
        <v>431917632.49</v>
      </c>
      <c r="D45" s="76">
        <v>333117</v>
      </c>
      <c r="E45" s="76"/>
      <c r="F45" s="76">
        <v>333117</v>
      </c>
      <c r="G45" s="76">
        <v>431584515.49</v>
      </c>
    </row>
  </sheetData>
  <mergeCells count="6">
    <mergeCell ref="A2:G2"/>
    <mergeCell ref="A4:B4"/>
    <mergeCell ref="D4:F4"/>
    <mergeCell ref="A45:B45"/>
    <mergeCell ref="C4:C5"/>
    <mergeCell ref="G4:G5"/>
  </mergeCells>
  <printOptions horizontalCentered="1"/>
  <pageMargins left="0.37" right="0.37" top="0.56" bottom="0.56" header="0.48" footer="0.48"/>
  <pageSetup paperSize="9" scale="6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B1" workbookViewId="0">
      <selection activeCell="A1" sqref="A1"/>
    </sheetView>
  </sheetViews>
  <sheetFormatPr defaultColWidth="10.425" defaultRowHeight="14.25" customHeight="1" outlineLevelRow="6" outlineLevelCol="5"/>
  <cols>
    <col min="1" max="6" width="28.1416666666667" customWidth="1"/>
  </cols>
  <sheetData>
    <row r="1" customHeight="1" spans="1:6">
      <c r="A1" s="40"/>
      <c r="B1" s="40"/>
      <c r="C1" s="40"/>
      <c r="D1" s="40"/>
      <c r="E1" s="39"/>
      <c r="F1" s="146" t="s">
        <v>231</v>
      </c>
    </row>
    <row r="2" ht="41.25" customHeight="1" spans="1:6">
      <c r="A2" s="147" t="str">
        <f>"2025"&amp;"年一般公共预算“三公”经费支出预算表"</f>
        <v>2025年一般公共预算“三公”经费支出预算表</v>
      </c>
      <c r="B2" s="40"/>
      <c r="C2" s="40"/>
      <c r="D2" s="40"/>
      <c r="E2" s="39"/>
      <c r="F2" s="40"/>
    </row>
    <row r="3" customHeight="1" spans="1:6">
      <c r="A3" s="106" t="str">
        <f>"单位名称："&amp;"云南滇中新区城市建设管理局"</f>
        <v>单位名称：云南滇中新区城市建设管理局</v>
      </c>
      <c r="B3" s="148"/>
      <c r="D3" s="40"/>
      <c r="E3" s="39"/>
      <c r="F3" s="43" t="s">
        <v>1</v>
      </c>
    </row>
    <row r="4" ht="27" customHeight="1" spans="1:6">
      <c r="A4" s="46" t="s">
        <v>232</v>
      </c>
      <c r="B4" s="46" t="s">
        <v>233</v>
      </c>
      <c r="C4" s="45" t="s">
        <v>234</v>
      </c>
      <c r="D4" s="46"/>
      <c r="E4" s="44"/>
      <c r="F4" s="46" t="s">
        <v>235</v>
      </c>
    </row>
    <row r="5" ht="28.5" customHeight="1" spans="1:6">
      <c r="A5" s="149"/>
      <c r="B5" s="48"/>
      <c r="C5" s="44" t="s">
        <v>57</v>
      </c>
      <c r="D5" s="44" t="s">
        <v>236</v>
      </c>
      <c r="E5" s="44" t="s">
        <v>237</v>
      </c>
      <c r="F5" s="47"/>
    </row>
    <row r="6" ht="17.25" customHeight="1" spans="1:6">
      <c r="A6" s="53" t="s">
        <v>83</v>
      </c>
      <c r="B6" s="53" t="s">
        <v>84</v>
      </c>
      <c r="C6" s="53" t="s">
        <v>85</v>
      </c>
      <c r="D6" s="53" t="s">
        <v>86</v>
      </c>
      <c r="E6" s="53" t="s">
        <v>87</v>
      </c>
      <c r="F6" s="53" t="s">
        <v>88</v>
      </c>
    </row>
    <row r="7" ht="17.25" customHeight="1" spans="1:6">
      <c r="A7" s="76">
        <v>100000</v>
      </c>
      <c r="B7" s="76"/>
      <c r="C7" s="76"/>
      <c r="D7" s="76"/>
      <c r="E7" s="76"/>
      <c r="F7" s="76">
        <v>100000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5"/>
  <sheetViews>
    <sheetView showZeros="0" workbookViewId="0">
      <selection activeCell="Y6" sqref="Y6"/>
    </sheetView>
  </sheetViews>
  <sheetFormatPr defaultColWidth="9.14166666666667" defaultRowHeight="14.25" customHeight="1"/>
  <cols>
    <col min="1" max="1" width="32.85" customWidth="1"/>
    <col min="2" max="2" width="20.7083333333333" customWidth="1"/>
    <col min="3" max="3" width="31.2833333333333" customWidth="1"/>
    <col min="4" max="4" width="10.1416666666667" customWidth="1"/>
    <col min="5" max="5" width="17.575" customWidth="1"/>
    <col min="6" max="6" width="10.2833333333333" customWidth="1"/>
    <col min="7" max="7" width="23" customWidth="1"/>
    <col min="8" max="23" width="18.7083333333333" customWidth="1"/>
  </cols>
  <sheetData>
    <row r="1" ht="13.5" customHeight="1" spans="1:23">
      <c r="A1" s="129"/>
      <c r="B1" s="135"/>
      <c r="D1" s="136"/>
      <c r="E1" s="136"/>
      <c r="F1" s="136"/>
      <c r="G1" s="136"/>
      <c r="H1" s="77"/>
      <c r="I1" s="77"/>
      <c r="J1" s="77"/>
      <c r="K1" s="77"/>
      <c r="L1" s="77"/>
      <c r="M1" s="77"/>
      <c r="Q1" s="77"/>
      <c r="U1" s="135"/>
      <c r="W1" s="2" t="s">
        <v>238</v>
      </c>
    </row>
    <row r="2" ht="45.75" customHeight="1" spans="1:23">
      <c r="A2" s="3"/>
      <c r="B2" s="60"/>
      <c r="C2" s="60"/>
      <c r="D2" s="60"/>
      <c r="E2" s="60"/>
      <c r="F2" s="60"/>
      <c r="G2" s="60"/>
      <c r="H2" s="60"/>
      <c r="I2" s="60"/>
      <c r="J2" s="60"/>
      <c r="K2" s="60"/>
      <c r="L2" s="60"/>
      <c r="M2" s="60"/>
      <c r="N2" s="3"/>
      <c r="O2" s="3"/>
      <c r="P2" s="3"/>
      <c r="Q2" s="60"/>
      <c r="R2" s="60"/>
      <c r="S2" s="60"/>
      <c r="T2" s="60"/>
      <c r="U2" s="60"/>
      <c r="V2" s="60"/>
      <c r="W2" s="60"/>
    </row>
    <row r="3" ht="18.75" customHeight="1" spans="1:23">
      <c r="A3" s="5"/>
      <c r="B3" s="137"/>
      <c r="C3" s="137"/>
      <c r="D3" s="137"/>
      <c r="E3" s="137"/>
      <c r="F3" s="137"/>
      <c r="G3" s="137"/>
      <c r="H3" s="81"/>
      <c r="I3" s="81"/>
      <c r="J3" s="81"/>
      <c r="K3" s="81"/>
      <c r="L3" s="81"/>
      <c r="M3" s="81"/>
      <c r="N3" s="6"/>
      <c r="O3" s="6"/>
      <c r="P3" s="6"/>
      <c r="Q3" s="81"/>
      <c r="U3" s="135"/>
      <c r="W3" s="2" t="s">
        <v>1</v>
      </c>
    </row>
    <row r="4" ht="18" customHeight="1" spans="1:23">
      <c r="A4" s="8" t="s">
        <v>239</v>
      </c>
      <c r="B4" s="8" t="s">
        <v>240</v>
      </c>
      <c r="C4" s="8" t="s">
        <v>241</v>
      </c>
      <c r="D4" s="8" t="s">
        <v>242</v>
      </c>
      <c r="E4" s="8" t="s">
        <v>243</v>
      </c>
      <c r="F4" s="8" t="s">
        <v>244</v>
      </c>
      <c r="G4" s="8" t="s">
        <v>245</v>
      </c>
      <c r="H4" s="138" t="s">
        <v>246</v>
      </c>
      <c r="I4" s="95" t="s">
        <v>246</v>
      </c>
      <c r="J4" s="95"/>
      <c r="K4" s="95"/>
      <c r="L4" s="95"/>
      <c r="M4" s="95"/>
      <c r="N4" s="11"/>
      <c r="O4" s="11"/>
      <c r="P4" s="11"/>
      <c r="Q4" s="84" t="s">
        <v>61</v>
      </c>
      <c r="R4" s="95" t="s">
        <v>62</v>
      </c>
      <c r="S4" s="95"/>
      <c r="T4" s="95"/>
      <c r="U4" s="95"/>
      <c r="V4" s="95"/>
      <c r="W4" s="96"/>
    </row>
    <row r="5" ht="18" customHeight="1" spans="1:23">
      <c r="A5" s="28"/>
      <c r="B5" s="118"/>
      <c r="C5" s="13"/>
      <c r="D5" s="13"/>
      <c r="E5" s="13"/>
      <c r="F5" s="13"/>
      <c r="G5" s="13"/>
      <c r="H5" s="116" t="s">
        <v>55</v>
      </c>
      <c r="I5" s="138" t="s">
        <v>58</v>
      </c>
      <c r="J5" s="95"/>
      <c r="K5" s="95"/>
      <c r="L5" s="95"/>
      <c r="M5" s="96"/>
      <c r="N5" s="10" t="s">
        <v>247</v>
      </c>
      <c r="O5" s="11"/>
      <c r="P5" s="12"/>
      <c r="Q5" s="8" t="s">
        <v>61</v>
      </c>
      <c r="R5" s="138" t="s">
        <v>62</v>
      </c>
      <c r="S5" s="84" t="s">
        <v>64</v>
      </c>
      <c r="T5" s="95" t="s">
        <v>62</v>
      </c>
      <c r="U5" s="84" t="s">
        <v>66</v>
      </c>
      <c r="V5" s="84" t="s">
        <v>67</v>
      </c>
      <c r="W5" s="145" t="s">
        <v>68</v>
      </c>
    </row>
    <row r="6" ht="19.5" customHeight="1" spans="1:23">
      <c r="A6" s="28"/>
      <c r="B6" s="28"/>
      <c r="C6" s="28"/>
      <c r="D6" s="28"/>
      <c r="E6" s="28"/>
      <c r="F6" s="28"/>
      <c r="G6" s="28"/>
      <c r="H6" s="28"/>
      <c r="I6" s="143" t="s">
        <v>248</v>
      </c>
      <c r="J6" s="8" t="s">
        <v>249</v>
      </c>
      <c r="K6" s="8" t="s">
        <v>250</v>
      </c>
      <c r="L6" s="8" t="s">
        <v>251</v>
      </c>
      <c r="M6" s="8" t="s">
        <v>252</v>
      </c>
      <c r="N6" s="8" t="s">
        <v>58</v>
      </c>
      <c r="O6" s="8" t="s">
        <v>59</v>
      </c>
      <c r="P6" s="8" t="s">
        <v>60</v>
      </c>
      <c r="Q6" s="28"/>
      <c r="R6" s="8" t="s">
        <v>57</v>
      </c>
      <c r="S6" s="8" t="s">
        <v>64</v>
      </c>
      <c r="T6" s="8" t="s">
        <v>253</v>
      </c>
      <c r="U6" s="8" t="s">
        <v>66</v>
      </c>
      <c r="V6" s="8" t="s">
        <v>67</v>
      </c>
      <c r="W6" s="8" t="s">
        <v>68</v>
      </c>
    </row>
    <row r="7" ht="37.5" customHeight="1" spans="1:23">
      <c r="A7" s="18"/>
      <c r="B7" s="139"/>
      <c r="C7" s="139"/>
      <c r="D7" s="139"/>
      <c r="E7" s="139"/>
      <c r="F7" s="139"/>
      <c r="G7" s="139"/>
      <c r="H7" s="139"/>
      <c r="I7" s="144" t="s">
        <v>57</v>
      </c>
      <c r="J7" s="16" t="s">
        <v>254</v>
      </c>
      <c r="K7" s="16" t="s">
        <v>250</v>
      </c>
      <c r="L7" s="16" t="s">
        <v>251</v>
      </c>
      <c r="M7" s="16" t="s">
        <v>252</v>
      </c>
      <c r="N7" s="16" t="s">
        <v>250</v>
      </c>
      <c r="O7" s="16" t="s">
        <v>251</v>
      </c>
      <c r="P7" s="16" t="s">
        <v>252</v>
      </c>
      <c r="Q7" s="16" t="s">
        <v>61</v>
      </c>
      <c r="R7" s="16" t="s">
        <v>57</v>
      </c>
      <c r="S7" s="16" t="s">
        <v>64</v>
      </c>
      <c r="T7" s="16" t="s">
        <v>253</v>
      </c>
      <c r="U7" s="16" t="s">
        <v>66</v>
      </c>
      <c r="V7" s="16" t="s">
        <v>67</v>
      </c>
      <c r="W7" s="16" t="s">
        <v>68</v>
      </c>
    </row>
    <row r="8" customHeight="1" spans="1:23">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row>
    <row r="9" ht="20.25" customHeight="1" spans="1:23">
      <c r="A9" s="140" t="s">
        <v>70</v>
      </c>
      <c r="B9" s="140" t="s">
        <v>255</v>
      </c>
      <c r="C9" s="140" t="s">
        <v>256</v>
      </c>
      <c r="D9" s="140" t="s">
        <v>113</v>
      </c>
      <c r="E9" s="140" t="s">
        <v>114</v>
      </c>
      <c r="F9" s="140" t="s">
        <v>257</v>
      </c>
      <c r="G9" s="140" t="s">
        <v>258</v>
      </c>
      <c r="H9" s="76">
        <v>94017</v>
      </c>
      <c r="I9" s="76">
        <v>94017</v>
      </c>
      <c r="J9" s="76"/>
      <c r="K9" s="76"/>
      <c r="L9" s="76">
        <v>94017</v>
      </c>
      <c r="M9" s="76"/>
      <c r="N9" s="76"/>
      <c r="O9" s="76"/>
      <c r="P9" s="76"/>
      <c r="Q9" s="76"/>
      <c r="R9" s="76"/>
      <c r="S9" s="76"/>
      <c r="T9" s="76"/>
      <c r="U9" s="76"/>
      <c r="V9" s="76"/>
      <c r="W9" s="76"/>
    </row>
    <row r="10" ht="20.25" customHeight="1" spans="1:23">
      <c r="A10" s="140" t="s">
        <v>70</v>
      </c>
      <c r="B10" s="140" t="s">
        <v>255</v>
      </c>
      <c r="C10" s="140" t="s">
        <v>256</v>
      </c>
      <c r="D10" s="140" t="s">
        <v>113</v>
      </c>
      <c r="E10" s="140" t="s">
        <v>114</v>
      </c>
      <c r="F10" s="140" t="s">
        <v>259</v>
      </c>
      <c r="G10" s="140" t="s">
        <v>260</v>
      </c>
      <c r="H10" s="76">
        <v>6600</v>
      </c>
      <c r="I10" s="76">
        <v>6600</v>
      </c>
      <c r="J10" s="23"/>
      <c r="K10" s="23"/>
      <c r="L10" s="76">
        <v>6600</v>
      </c>
      <c r="M10" s="23"/>
      <c r="N10" s="76"/>
      <c r="O10" s="76"/>
      <c r="P10" s="76"/>
      <c r="Q10" s="76"/>
      <c r="R10" s="76"/>
      <c r="S10" s="76"/>
      <c r="T10" s="76"/>
      <c r="U10" s="76"/>
      <c r="V10" s="76"/>
      <c r="W10" s="76"/>
    </row>
    <row r="11" ht="20.25" customHeight="1" spans="1:23">
      <c r="A11" s="140" t="s">
        <v>70</v>
      </c>
      <c r="B11" s="140" t="s">
        <v>255</v>
      </c>
      <c r="C11" s="140" t="s">
        <v>256</v>
      </c>
      <c r="D11" s="140" t="s">
        <v>113</v>
      </c>
      <c r="E11" s="140" t="s">
        <v>114</v>
      </c>
      <c r="F11" s="140" t="s">
        <v>261</v>
      </c>
      <c r="G11" s="140" t="s">
        <v>262</v>
      </c>
      <c r="H11" s="76">
        <v>69300</v>
      </c>
      <c r="I11" s="76">
        <v>69300</v>
      </c>
      <c r="J11" s="23"/>
      <c r="K11" s="23"/>
      <c r="L11" s="76">
        <v>69300</v>
      </c>
      <c r="M11" s="23"/>
      <c r="N11" s="76"/>
      <c r="O11" s="76"/>
      <c r="P11" s="76"/>
      <c r="Q11" s="76"/>
      <c r="R11" s="76"/>
      <c r="S11" s="76"/>
      <c r="T11" s="76"/>
      <c r="U11" s="76"/>
      <c r="V11" s="76"/>
      <c r="W11" s="76"/>
    </row>
    <row r="12" ht="20.25" customHeight="1" spans="1:23">
      <c r="A12" s="140" t="s">
        <v>70</v>
      </c>
      <c r="B12" s="140" t="s">
        <v>255</v>
      </c>
      <c r="C12" s="140" t="s">
        <v>256</v>
      </c>
      <c r="D12" s="140" t="s">
        <v>113</v>
      </c>
      <c r="E12" s="140" t="s">
        <v>114</v>
      </c>
      <c r="F12" s="140" t="s">
        <v>263</v>
      </c>
      <c r="G12" s="140" t="s">
        <v>264</v>
      </c>
      <c r="H12" s="76">
        <v>50000</v>
      </c>
      <c r="I12" s="76">
        <v>50000</v>
      </c>
      <c r="J12" s="23"/>
      <c r="K12" s="23"/>
      <c r="L12" s="76">
        <v>50000</v>
      </c>
      <c r="M12" s="23"/>
      <c r="N12" s="76"/>
      <c r="O12" s="76"/>
      <c r="P12" s="76"/>
      <c r="Q12" s="76"/>
      <c r="R12" s="76"/>
      <c r="S12" s="76"/>
      <c r="T12" s="76"/>
      <c r="U12" s="76"/>
      <c r="V12" s="76"/>
      <c r="W12" s="76"/>
    </row>
    <row r="13" ht="20.25" customHeight="1" spans="1:23">
      <c r="A13" s="140" t="s">
        <v>70</v>
      </c>
      <c r="B13" s="140" t="s">
        <v>255</v>
      </c>
      <c r="C13" s="140" t="s">
        <v>256</v>
      </c>
      <c r="D13" s="140" t="s">
        <v>113</v>
      </c>
      <c r="E13" s="140" t="s">
        <v>114</v>
      </c>
      <c r="F13" s="140" t="s">
        <v>265</v>
      </c>
      <c r="G13" s="140" t="s">
        <v>266</v>
      </c>
      <c r="H13" s="76">
        <v>13200</v>
      </c>
      <c r="I13" s="76">
        <v>13200</v>
      </c>
      <c r="J13" s="23"/>
      <c r="K13" s="23"/>
      <c r="L13" s="76">
        <v>13200</v>
      </c>
      <c r="M13" s="23"/>
      <c r="N13" s="76"/>
      <c r="O13" s="76"/>
      <c r="P13" s="76"/>
      <c r="Q13" s="76"/>
      <c r="R13" s="76"/>
      <c r="S13" s="76"/>
      <c r="T13" s="76"/>
      <c r="U13" s="76"/>
      <c r="V13" s="76"/>
      <c r="W13" s="76"/>
    </row>
    <row r="14" ht="20.25" customHeight="1" spans="1:23">
      <c r="A14" s="140" t="s">
        <v>70</v>
      </c>
      <c r="B14" s="140" t="s">
        <v>267</v>
      </c>
      <c r="C14" s="140" t="s">
        <v>235</v>
      </c>
      <c r="D14" s="140" t="s">
        <v>113</v>
      </c>
      <c r="E14" s="140" t="s">
        <v>114</v>
      </c>
      <c r="F14" s="140" t="s">
        <v>268</v>
      </c>
      <c r="G14" s="140" t="s">
        <v>235</v>
      </c>
      <c r="H14" s="76">
        <v>100000</v>
      </c>
      <c r="I14" s="76">
        <v>100000</v>
      </c>
      <c r="J14" s="23"/>
      <c r="K14" s="23"/>
      <c r="L14" s="76">
        <v>100000</v>
      </c>
      <c r="M14" s="23"/>
      <c r="N14" s="76"/>
      <c r="O14" s="76"/>
      <c r="P14" s="76"/>
      <c r="Q14" s="76"/>
      <c r="R14" s="76"/>
      <c r="S14" s="76"/>
      <c r="T14" s="76"/>
      <c r="U14" s="76"/>
      <c r="V14" s="76"/>
      <c r="W14" s="76"/>
    </row>
    <row r="15" ht="17.25" customHeight="1" spans="1:23">
      <c r="A15" s="33"/>
      <c r="B15" s="141"/>
      <c r="C15" s="141"/>
      <c r="D15" s="141"/>
      <c r="E15" s="141"/>
      <c r="F15" s="141"/>
      <c r="G15" s="142"/>
      <c r="H15" s="76">
        <v>333117</v>
      </c>
      <c r="I15" s="76">
        <v>333117</v>
      </c>
      <c r="J15" s="76"/>
      <c r="K15" s="76"/>
      <c r="L15" s="76">
        <v>333117</v>
      </c>
      <c r="M15" s="76"/>
      <c r="N15" s="76"/>
      <c r="O15" s="76"/>
      <c r="P15" s="76"/>
      <c r="Q15" s="76"/>
      <c r="R15" s="76"/>
      <c r="S15" s="76"/>
      <c r="T15" s="76"/>
      <c r="U15" s="76"/>
      <c r="V15" s="76"/>
      <c r="W15" s="76"/>
    </row>
  </sheetData>
  <mergeCells count="30">
    <mergeCell ref="A2:W2"/>
    <mergeCell ref="A3:G3"/>
    <mergeCell ref="H4:W4"/>
    <mergeCell ref="I5:M5"/>
    <mergeCell ref="N5:P5"/>
    <mergeCell ref="R5:W5"/>
    <mergeCell ref="A15:G1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7" right="0.37" top="0.56" bottom="0.56" header="0.48" footer="0.48"/>
  <pageSetup paperSize="9" scale="32"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66"/>
  <sheetViews>
    <sheetView showZeros="0" topLeftCell="N1" workbookViewId="0">
      <selection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29"/>
      <c r="E1" s="1"/>
      <c r="F1" s="1"/>
      <c r="G1" s="1"/>
      <c r="H1" s="1"/>
      <c r="U1" s="129"/>
      <c r="W1" s="134" t="s">
        <v>269</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"单位名称："&amp;"云南滇中新区城市建设管理局"</f>
        <v>单位名称：云南滇中新区城市建设管理局</v>
      </c>
      <c r="B3" s="5"/>
      <c r="C3" s="5"/>
      <c r="D3" s="5"/>
      <c r="E3" s="5"/>
      <c r="F3" s="5"/>
      <c r="G3" s="5"/>
      <c r="H3" s="5"/>
      <c r="I3" s="6"/>
      <c r="J3" s="6"/>
      <c r="K3" s="6"/>
      <c r="L3" s="6"/>
      <c r="M3" s="6"/>
      <c r="N3" s="6"/>
      <c r="O3" s="6"/>
      <c r="P3" s="6"/>
      <c r="Q3" s="6"/>
      <c r="U3" s="129"/>
      <c r="W3" s="109" t="s">
        <v>1</v>
      </c>
    </row>
    <row r="4" ht="21.75" customHeight="1" spans="1:23">
      <c r="A4" s="8" t="s">
        <v>270</v>
      </c>
      <c r="B4" s="9" t="s">
        <v>240</v>
      </c>
      <c r="C4" s="8" t="s">
        <v>241</v>
      </c>
      <c r="D4" s="8" t="s">
        <v>271</v>
      </c>
      <c r="E4" s="9" t="s">
        <v>242</v>
      </c>
      <c r="F4" s="9" t="s">
        <v>243</v>
      </c>
      <c r="G4" s="9" t="s">
        <v>244</v>
      </c>
      <c r="H4" s="9" t="s">
        <v>272</v>
      </c>
      <c r="I4" s="27" t="s">
        <v>55</v>
      </c>
      <c r="J4" s="10" t="s">
        <v>273</v>
      </c>
      <c r="K4" s="11"/>
      <c r="L4" s="11"/>
      <c r="M4" s="12"/>
      <c r="N4" s="10" t="s">
        <v>247</v>
      </c>
      <c r="O4" s="11"/>
      <c r="P4" s="12"/>
      <c r="Q4" s="9" t="s">
        <v>61</v>
      </c>
      <c r="R4" s="10" t="s">
        <v>62</v>
      </c>
      <c r="S4" s="11"/>
      <c r="T4" s="11"/>
      <c r="U4" s="11"/>
      <c r="V4" s="11"/>
      <c r="W4" s="12"/>
    </row>
    <row r="5" ht="21.75" customHeight="1" spans="1:23">
      <c r="A5" s="13"/>
      <c r="B5" s="28"/>
      <c r="C5" s="13"/>
      <c r="D5" s="13"/>
      <c r="E5" s="14"/>
      <c r="F5" s="14"/>
      <c r="G5" s="14"/>
      <c r="H5" s="14"/>
      <c r="I5" s="28"/>
      <c r="J5" s="130" t="s">
        <v>58</v>
      </c>
      <c r="K5" s="131"/>
      <c r="L5" s="9" t="s">
        <v>59</v>
      </c>
      <c r="M5" s="9" t="s">
        <v>60</v>
      </c>
      <c r="N5" s="9" t="s">
        <v>58</v>
      </c>
      <c r="O5" s="9" t="s">
        <v>59</v>
      </c>
      <c r="P5" s="9" t="s">
        <v>60</v>
      </c>
      <c r="Q5" s="14"/>
      <c r="R5" s="9" t="s">
        <v>57</v>
      </c>
      <c r="S5" s="9" t="s">
        <v>64</v>
      </c>
      <c r="T5" s="9" t="s">
        <v>253</v>
      </c>
      <c r="U5" s="9" t="s">
        <v>66</v>
      </c>
      <c r="V5" s="9" t="s">
        <v>67</v>
      </c>
      <c r="W5" s="9" t="s">
        <v>68</v>
      </c>
    </row>
    <row r="6" ht="21" customHeight="1" spans="1:23">
      <c r="A6" s="28"/>
      <c r="B6" s="28"/>
      <c r="C6" s="28"/>
      <c r="D6" s="28"/>
      <c r="E6" s="28"/>
      <c r="F6" s="28"/>
      <c r="G6" s="28"/>
      <c r="H6" s="28"/>
      <c r="I6" s="28"/>
      <c r="J6" s="132" t="s">
        <v>57</v>
      </c>
      <c r="K6" s="133"/>
      <c r="L6" s="28"/>
      <c r="M6" s="28"/>
      <c r="N6" s="28"/>
      <c r="O6" s="28"/>
      <c r="P6" s="28"/>
      <c r="Q6" s="28"/>
      <c r="R6" s="28"/>
      <c r="S6" s="28"/>
      <c r="T6" s="28"/>
      <c r="U6" s="28"/>
      <c r="V6" s="28"/>
      <c r="W6" s="28"/>
    </row>
    <row r="7" ht="39.75" customHeight="1" spans="1:23">
      <c r="A7" s="16"/>
      <c r="B7" s="18"/>
      <c r="C7" s="16"/>
      <c r="D7" s="16"/>
      <c r="E7" s="17"/>
      <c r="F7" s="17"/>
      <c r="G7" s="17"/>
      <c r="H7" s="17"/>
      <c r="I7" s="18"/>
      <c r="J7" s="61" t="s">
        <v>57</v>
      </c>
      <c r="K7" s="61" t="s">
        <v>274</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3" t="s">
        <v>275</v>
      </c>
      <c r="B9" s="63" t="s">
        <v>276</v>
      </c>
      <c r="C9" s="63" t="s">
        <v>277</v>
      </c>
      <c r="D9" s="63" t="s">
        <v>70</v>
      </c>
      <c r="E9" s="63" t="s">
        <v>107</v>
      </c>
      <c r="F9" s="63" t="s">
        <v>108</v>
      </c>
      <c r="G9" s="63" t="s">
        <v>278</v>
      </c>
      <c r="H9" s="63" t="s">
        <v>279</v>
      </c>
      <c r="I9" s="76">
        <v>50000</v>
      </c>
      <c r="J9" s="76">
        <v>50000</v>
      </c>
      <c r="K9" s="76">
        <v>50000</v>
      </c>
      <c r="L9" s="76"/>
      <c r="M9" s="76"/>
      <c r="N9" s="76"/>
      <c r="O9" s="76"/>
      <c r="P9" s="76"/>
      <c r="Q9" s="76"/>
      <c r="R9" s="76"/>
      <c r="S9" s="76"/>
      <c r="T9" s="76"/>
      <c r="U9" s="76"/>
      <c r="V9" s="76"/>
      <c r="W9" s="76"/>
    </row>
    <row r="10" ht="21.75" customHeight="1" spans="1:23">
      <c r="A10" s="63" t="s">
        <v>275</v>
      </c>
      <c r="B10" s="63" t="s">
        <v>280</v>
      </c>
      <c r="C10" s="63" t="s">
        <v>281</v>
      </c>
      <c r="D10" s="63" t="s">
        <v>70</v>
      </c>
      <c r="E10" s="63" t="s">
        <v>181</v>
      </c>
      <c r="F10" s="63" t="s">
        <v>182</v>
      </c>
      <c r="G10" s="63" t="s">
        <v>259</v>
      </c>
      <c r="H10" s="63" t="s">
        <v>260</v>
      </c>
      <c r="I10" s="76">
        <v>30000</v>
      </c>
      <c r="J10" s="76">
        <v>30000</v>
      </c>
      <c r="K10" s="76">
        <v>30000</v>
      </c>
      <c r="L10" s="76"/>
      <c r="M10" s="76"/>
      <c r="N10" s="76"/>
      <c r="O10" s="76"/>
      <c r="P10" s="76"/>
      <c r="Q10" s="76"/>
      <c r="R10" s="76"/>
      <c r="S10" s="76"/>
      <c r="T10" s="76"/>
      <c r="U10" s="76"/>
      <c r="V10" s="76"/>
      <c r="W10" s="76"/>
    </row>
    <row r="11" ht="21.75" customHeight="1" spans="1:23">
      <c r="A11" s="63" t="s">
        <v>275</v>
      </c>
      <c r="B11" s="63" t="s">
        <v>280</v>
      </c>
      <c r="C11" s="63" t="s">
        <v>281</v>
      </c>
      <c r="D11" s="63" t="s">
        <v>70</v>
      </c>
      <c r="E11" s="63" t="s">
        <v>181</v>
      </c>
      <c r="F11" s="63" t="s">
        <v>182</v>
      </c>
      <c r="G11" s="63" t="s">
        <v>282</v>
      </c>
      <c r="H11" s="63" t="s">
        <v>283</v>
      </c>
      <c r="I11" s="76">
        <v>600000</v>
      </c>
      <c r="J11" s="76">
        <v>600000</v>
      </c>
      <c r="K11" s="76">
        <v>600000</v>
      </c>
      <c r="L11" s="76"/>
      <c r="M11" s="76"/>
      <c r="N11" s="76"/>
      <c r="O11" s="76"/>
      <c r="P11" s="76"/>
      <c r="Q11" s="76"/>
      <c r="R11" s="76"/>
      <c r="S11" s="76"/>
      <c r="T11" s="76"/>
      <c r="U11" s="76"/>
      <c r="V11" s="76"/>
      <c r="W11" s="76"/>
    </row>
    <row r="12" ht="21.75" customHeight="1" spans="1:23">
      <c r="A12" s="63" t="s">
        <v>275</v>
      </c>
      <c r="B12" s="63" t="s">
        <v>284</v>
      </c>
      <c r="C12" s="63" t="s">
        <v>285</v>
      </c>
      <c r="D12" s="63" t="s">
        <v>70</v>
      </c>
      <c r="E12" s="63" t="s">
        <v>179</v>
      </c>
      <c r="F12" s="63" t="s">
        <v>180</v>
      </c>
      <c r="G12" s="63" t="s">
        <v>286</v>
      </c>
      <c r="H12" s="63" t="s">
        <v>287</v>
      </c>
      <c r="I12" s="76">
        <v>200000</v>
      </c>
      <c r="J12" s="76">
        <v>200000</v>
      </c>
      <c r="K12" s="76">
        <v>200000</v>
      </c>
      <c r="L12" s="76"/>
      <c r="M12" s="76"/>
      <c r="N12" s="76"/>
      <c r="O12" s="76"/>
      <c r="P12" s="76"/>
      <c r="Q12" s="76"/>
      <c r="R12" s="76"/>
      <c r="S12" s="76"/>
      <c r="T12" s="76"/>
      <c r="U12" s="76"/>
      <c r="V12" s="76"/>
      <c r="W12" s="76"/>
    </row>
    <row r="13" ht="21.75" customHeight="1" spans="1:23">
      <c r="A13" s="63" t="s">
        <v>288</v>
      </c>
      <c r="B13" s="63" t="s">
        <v>289</v>
      </c>
      <c r="C13" s="63" t="s">
        <v>290</v>
      </c>
      <c r="D13" s="63" t="s">
        <v>70</v>
      </c>
      <c r="E13" s="63" t="s">
        <v>179</v>
      </c>
      <c r="F13" s="63" t="s">
        <v>180</v>
      </c>
      <c r="G13" s="63" t="s">
        <v>257</v>
      </c>
      <c r="H13" s="63" t="s">
        <v>258</v>
      </c>
      <c r="I13" s="76">
        <v>50000</v>
      </c>
      <c r="J13" s="76">
        <v>50000</v>
      </c>
      <c r="K13" s="76">
        <v>50000</v>
      </c>
      <c r="L13" s="76"/>
      <c r="M13" s="76"/>
      <c r="N13" s="76"/>
      <c r="O13" s="76"/>
      <c r="P13" s="76"/>
      <c r="Q13" s="76"/>
      <c r="R13" s="76"/>
      <c r="S13" s="76"/>
      <c r="T13" s="76"/>
      <c r="U13" s="76"/>
      <c r="V13" s="76"/>
      <c r="W13" s="76"/>
    </row>
    <row r="14" ht="21.75" customHeight="1" spans="1:23">
      <c r="A14" s="63" t="s">
        <v>291</v>
      </c>
      <c r="B14" s="63" t="s">
        <v>292</v>
      </c>
      <c r="C14" s="63" t="s">
        <v>293</v>
      </c>
      <c r="D14" s="63" t="s">
        <v>70</v>
      </c>
      <c r="E14" s="63" t="s">
        <v>117</v>
      </c>
      <c r="F14" s="63" t="s">
        <v>118</v>
      </c>
      <c r="G14" s="63" t="s">
        <v>282</v>
      </c>
      <c r="H14" s="63" t="s">
        <v>283</v>
      </c>
      <c r="I14" s="76">
        <v>300000</v>
      </c>
      <c r="J14" s="76">
        <v>300000</v>
      </c>
      <c r="K14" s="76">
        <v>300000</v>
      </c>
      <c r="L14" s="76"/>
      <c r="M14" s="76"/>
      <c r="N14" s="76"/>
      <c r="O14" s="76"/>
      <c r="P14" s="76"/>
      <c r="Q14" s="76"/>
      <c r="R14" s="76"/>
      <c r="S14" s="76"/>
      <c r="T14" s="76"/>
      <c r="U14" s="76"/>
      <c r="V14" s="76"/>
      <c r="W14" s="76"/>
    </row>
    <row r="15" ht="21.75" customHeight="1" spans="1:23">
      <c r="A15" s="63" t="s">
        <v>291</v>
      </c>
      <c r="B15" s="63" t="s">
        <v>294</v>
      </c>
      <c r="C15" s="63" t="s">
        <v>295</v>
      </c>
      <c r="D15" s="63" t="s">
        <v>70</v>
      </c>
      <c r="E15" s="63" t="s">
        <v>132</v>
      </c>
      <c r="F15" s="63" t="s">
        <v>131</v>
      </c>
      <c r="G15" s="63" t="s">
        <v>296</v>
      </c>
      <c r="H15" s="63" t="s">
        <v>297</v>
      </c>
      <c r="I15" s="76">
        <v>20000000</v>
      </c>
      <c r="J15" s="76">
        <v>20000000</v>
      </c>
      <c r="K15" s="76">
        <v>20000000</v>
      </c>
      <c r="L15" s="76"/>
      <c r="M15" s="76"/>
      <c r="N15" s="76"/>
      <c r="O15" s="76"/>
      <c r="P15" s="76"/>
      <c r="Q15" s="76"/>
      <c r="R15" s="76"/>
      <c r="S15" s="76"/>
      <c r="T15" s="76"/>
      <c r="U15" s="76"/>
      <c r="V15" s="76"/>
      <c r="W15" s="76"/>
    </row>
    <row r="16" ht="21.75" customHeight="1" spans="1:23">
      <c r="A16" s="63" t="s">
        <v>291</v>
      </c>
      <c r="B16" s="63" t="s">
        <v>298</v>
      </c>
      <c r="C16" s="63" t="s">
        <v>299</v>
      </c>
      <c r="D16" s="63" t="s">
        <v>70</v>
      </c>
      <c r="E16" s="63" t="s">
        <v>128</v>
      </c>
      <c r="F16" s="63" t="s">
        <v>129</v>
      </c>
      <c r="G16" s="63" t="s">
        <v>296</v>
      </c>
      <c r="H16" s="63" t="s">
        <v>297</v>
      </c>
      <c r="I16" s="76">
        <v>2514200</v>
      </c>
      <c r="J16" s="76">
        <v>2514200</v>
      </c>
      <c r="K16" s="76">
        <v>2514200</v>
      </c>
      <c r="L16" s="76"/>
      <c r="M16" s="76"/>
      <c r="N16" s="76"/>
      <c r="O16" s="76"/>
      <c r="P16" s="76"/>
      <c r="Q16" s="76"/>
      <c r="R16" s="76"/>
      <c r="S16" s="76"/>
      <c r="T16" s="76"/>
      <c r="U16" s="76"/>
      <c r="V16" s="76"/>
      <c r="W16" s="76"/>
    </row>
    <row r="17" ht="21.75" customHeight="1" spans="1:23">
      <c r="A17" s="63" t="s">
        <v>291</v>
      </c>
      <c r="B17" s="63" t="s">
        <v>300</v>
      </c>
      <c r="C17" s="63" t="s">
        <v>301</v>
      </c>
      <c r="D17" s="63" t="s">
        <v>70</v>
      </c>
      <c r="E17" s="63" t="s">
        <v>128</v>
      </c>
      <c r="F17" s="63" t="s">
        <v>129</v>
      </c>
      <c r="G17" s="63" t="s">
        <v>296</v>
      </c>
      <c r="H17" s="63" t="s">
        <v>297</v>
      </c>
      <c r="I17" s="76">
        <v>4600000</v>
      </c>
      <c r="J17" s="76">
        <v>4600000</v>
      </c>
      <c r="K17" s="76">
        <v>4600000</v>
      </c>
      <c r="L17" s="76"/>
      <c r="M17" s="76"/>
      <c r="N17" s="76"/>
      <c r="O17" s="76"/>
      <c r="P17" s="76"/>
      <c r="Q17" s="76"/>
      <c r="R17" s="76"/>
      <c r="S17" s="76"/>
      <c r="T17" s="76"/>
      <c r="U17" s="76"/>
      <c r="V17" s="76"/>
      <c r="W17" s="76"/>
    </row>
    <row r="18" ht="21.75" customHeight="1" spans="1:23">
      <c r="A18" s="63" t="s">
        <v>291</v>
      </c>
      <c r="B18" s="63" t="s">
        <v>302</v>
      </c>
      <c r="C18" s="63" t="s">
        <v>303</v>
      </c>
      <c r="D18" s="63" t="s">
        <v>70</v>
      </c>
      <c r="E18" s="63" t="s">
        <v>125</v>
      </c>
      <c r="F18" s="63" t="s">
        <v>124</v>
      </c>
      <c r="G18" s="63" t="s">
        <v>296</v>
      </c>
      <c r="H18" s="63" t="s">
        <v>297</v>
      </c>
      <c r="I18" s="76">
        <v>100000000</v>
      </c>
      <c r="J18" s="76">
        <v>100000000</v>
      </c>
      <c r="K18" s="76">
        <v>100000000</v>
      </c>
      <c r="L18" s="76"/>
      <c r="M18" s="76"/>
      <c r="N18" s="76"/>
      <c r="O18" s="76"/>
      <c r="P18" s="76"/>
      <c r="Q18" s="76"/>
      <c r="R18" s="76"/>
      <c r="S18" s="76"/>
      <c r="T18" s="76"/>
      <c r="U18" s="76"/>
      <c r="V18" s="76"/>
      <c r="W18" s="76"/>
    </row>
    <row r="19" ht="21.75" customHeight="1" spans="1:23">
      <c r="A19" s="63" t="s">
        <v>291</v>
      </c>
      <c r="B19" s="63" t="s">
        <v>302</v>
      </c>
      <c r="C19" s="63" t="s">
        <v>303</v>
      </c>
      <c r="D19" s="63" t="s">
        <v>70</v>
      </c>
      <c r="E19" s="63" t="s">
        <v>128</v>
      </c>
      <c r="F19" s="63" t="s">
        <v>129</v>
      </c>
      <c r="G19" s="63" t="s">
        <v>296</v>
      </c>
      <c r="H19" s="63" t="s">
        <v>297</v>
      </c>
      <c r="I19" s="76">
        <v>200000000</v>
      </c>
      <c r="J19" s="76">
        <v>200000000</v>
      </c>
      <c r="K19" s="76">
        <v>200000000</v>
      </c>
      <c r="L19" s="76"/>
      <c r="M19" s="76"/>
      <c r="N19" s="76"/>
      <c r="O19" s="76"/>
      <c r="P19" s="76"/>
      <c r="Q19" s="76"/>
      <c r="R19" s="76"/>
      <c r="S19" s="76"/>
      <c r="T19" s="76"/>
      <c r="U19" s="76"/>
      <c r="V19" s="76"/>
      <c r="W19" s="76"/>
    </row>
    <row r="20" ht="21.75" customHeight="1" spans="1:23">
      <c r="A20" s="63" t="s">
        <v>291</v>
      </c>
      <c r="B20" s="63" t="s">
        <v>304</v>
      </c>
      <c r="C20" s="63" t="s">
        <v>305</v>
      </c>
      <c r="D20" s="63" t="s">
        <v>70</v>
      </c>
      <c r="E20" s="63" t="s">
        <v>163</v>
      </c>
      <c r="F20" s="63" t="s">
        <v>164</v>
      </c>
      <c r="G20" s="63" t="s">
        <v>296</v>
      </c>
      <c r="H20" s="63" t="s">
        <v>297</v>
      </c>
      <c r="I20" s="76">
        <v>50000000</v>
      </c>
      <c r="J20" s="76">
        <v>50000000</v>
      </c>
      <c r="K20" s="76">
        <v>50000000</v>
      </c>
      <c r="L20" s="76"/>
      <c r="M20" s="76"/>
      <c r="N20" s="76"/>
      <c r="O20" s="76"/>
      <c r="P20" s="76"/>
      <c r="Q20" s="76"/>
      <c r="R20" s="76"/>
      <c r="S20" s="76"/>
      <c r="T20" s="76"/>
      <c r="U20" s="76"/>
      <c r="V20" s="76"/>
      <c r="W20" s="76"/>
    </row>
    <row r="21" ht="21.75" customHeight="1" spans="1:23">
      <c r="A21" s="63" t="s">
        <v>291</v>
      </c>
      <c r="B21" s="63" t="s">
        <v>306</v>
      </c>
      <c r="C21" s="63" t="s">
        <v>307</v>
      </c>
      <c r="D21" s="63" t="s">
        <v>70</v>
      </c>
      <c r="E21" s="63" t="s">
        <v>160</v>
      </c>
      <c r="F21" s="63" t="s">
        <v>114</v>
      </c>
      <c r="G21" s="63" t="s">
        <v>308</v>
      </c>
      <c r="H21" s="63" t="s">
        <v>309</v>
      </c>
      <c r="I21" s="76">
        <v>416000</v>
      </c>
      <c r="J21" s="76">
        <v>416000</v>
      </c>
      <c r="K21" s="76">
        <v>416000</v>
      </c>
      <c r="L21" s="76"/>
      <c r="M21" s="76"/>
      <c r="N21" s="76"/>
      <c r="O21" s="76"/>
      <c r="P21" s="76"/>
      <c r="Q21" s="76"/>
      <c r="R21" s="76"/>
      <c r="S21" s="76"/>
      <c r="T21" s="76"/>
      <c r="U21" s="76"/>
      <c r="V21" s="76"/>
      <c r="W21" s="76"/>
    </row>
    <row r="22" ht="21.75" customHeight="1" spans="1:23">
      <c r="A22" s="63" t="s">
        <v>291</v>
      </c>
      <c r="B22" s="63" t="s">
        <v>306</v>
      </c>
      <c r="C22" s="63" t="s">
        <v>307</v>
      </c>
      <c r="D22" s="63" t="s">
        <v>70</v>
      </c>
      <c r="E22" s="63" t="s">
        <v>160</v>
      </c>
      <c r="F22" s="63" t="s">
        <v>114</v>
      </c>
      <c r="G22" s="63" t="s">
        <v>282</v>
      </c>
      <c r="H22" s="63" t="s">
        <v>283</v>
      </c>
      <c r="I22" s="76">
        <v>3000</v>
      </c>
      <c r="J22" s="76">
        <v>3000</v>
      </c>
      <c r="K22" s="76">
        <v>3000</v>
      </c>
      <c r="L22" s="76"/>
      <c r="M22" s="76"/>
      <c r="N22" s="76"/>
      <c r="O22" s="76"/>
      <c r="P22" s="76"/>
      <c r="Q22" s="76"/>
      <c r="R22" s="76"/>
      <c r="S22" s="76"/>
      <c r="T22" s="76"/>
      <c r="U22" s="76"/>
      <c r="V22" s="76"/>
      <c r="W22" s="76"/>
    </row>
    <row r="23" ht="21.75" customHeight="1" spans="1:23">
      <c r="A23" s="63" t="s">
        <v>291</v>
      </c>
      <c r="B23" s="63" t="s">
        <v>310</v>
      </c>
      <c r="C23" s="63" t="s">
        <v>311</v>
      </c>
      <c r="D23" s="63" t="s">
        <v>70</v>
      </c>
      <c r="E23" s="63" t="s">
        <v>143</v>
      </c>
      <c r="F23" s="63" t="s">
        <v>144</v>
      </c>
      <c r="G23" s="63" t="s">
        <v>312</v>
      </c>
      <c r="H23" s="63" t="s">
        <v>313</v>
      </c>
      <c r="I23" s="76">
        <v>40000000</v>
      </c>
      <c r="J23" s="76"/>
      <c r="K23" s="76"/>
      <c r="L23" s="76">
        <v>40000000</v>
      </c>
      <c r="M23" s="76"/>
      <c r="N23" s="76"/>
      <c r="O23" s="76"/>
      <c r="P23" s="76"/>
      <c r="Q23" s="76"/>
      <c r="R23" s="76"/>
      <c r="S23" s="76"/>
      <c r="T23" s="76"/>
      <c r="U23" s="76"/>
      <c r="V23" s="76"/>
      <c r="W23" s="76"/>
    </row>
    <row r="24" ht="21.75" customHeight="1" spans="1:23">
      <c r="A24" s="63" t="s">
        <v>291</v>
      </c>
      <c r="B24" s="63" t="s">
        <v>314</v>
      </c>
      <c r="C24" s="63" t="s">
        <v>315</v>
      </c>
      <c r="D24" s="63" t="s">
        <v>70</v>
      </c>
      <c r="E24" s="63" t="s">
        <v>149</v>
      </c>
      <c r="F24" s="63" t="s">
        <v>140</v>
      </c>
      <c r="G24" s="63" t="s">
        <v>316</v>
      </c>
      <c r="H24" s="63" t="s">
        <v>297</v>
      </c>
      <c r="I24" s="76">
        <v>4390000</v>
      </c>
      <c r="J24" s="76"/>
      <c r="K24" s="76"/>
      <c r="L24" s="76">
        <v>4390000</v>
      </c>
      <c r="M24" s="76"/>
      <c r="N24" s="76"/>
      <c r="O24" s="76"/>
      <c r="P24" s="76"/>
      <c r="Q24" s="76"/>
      <c r="R24" s="76"/>
      <c r="S24" s="76"/>
      <c r="T24" s="76"/>
      <c r="U24" s="76"/>
      <c r="V24" s="76"/>
      <c r="W24" s="76"/>
    </row>
    <row r="25" ht="21.75" customHeight="1" spans="1:23">
      <c r="A25" s="63" t="s">
        <v>291</v>
      </c>
      <c r="B25" s="63" t="s">
        <v>317</v>
      </c>
      <c r="C25" s="63" t="s">
        <v>318</v>
      </c>
      <c r="D25" s="63" t="s">
        <v>70</v>
      </c>
      <c r="E25" s="63" t="s">
        <v>107</v>
      </c>
      <c r="F25" s="63" t="s">
        <v>108</v>
      </c>
      <c r="G25" s="63" t="s">
        <v>312</v>
      </c>
      <c r="H25" s="63" t="s">
        <v>313</v>
      </c>
      <c r="I25" s="76">
        <v>2000000</v>
      </c>
      <c r="J25" s="76">
        <v>2000000</v>
      </c>
      <c r="K25" s="76">
        <v>2000000</v>
      </c>
      <c r="L25" s="76"/>
      <c r="M25" s="76"/>
      <c r="N25" s="76"/>
      <c r="O25" s="76"/>
      <c r="P25" s="76"/>
      <c r="Q25" s="76"/>
      <c r="R25" s="76"/>
      <c r="S25" s="76"/>
      <c r="T25" s="76"/>
      <c r="U25" s="76"/>
      <c r="V25" s="76"/>
      <c r="W25" s="76"/>
    </row>
    <row r="26" ht="21.75" customHeight="1" spans="1:23">
      <c r="A26" s="63" t="s">
        <v>291</v>
      </c>
      <c r="B26" s="63" t="s">
        <v>319</v>
      </c>
      <c r="C26" s="63" t="s">
        <v>320</v>
      </c>
      <c r="D26" s="63" t="s">
        <v>70</v>
      </c>
      <c r="E26" s="63" t="s">
        <v>145</v>
      </c>
      <c r="F26" s="63" t="s">
        <v>146</v>
      </c>
      <c r="G26" s="63" t="s">
        <v>282</v>
      </c>
      <c r="H26" s="63" t="s">
        <v>283</v>
      </c>
      <c r="I26" s="76">
        <v>650000</v>
      </c>
      <c r="J26" s="76"/>
      <c r="K26" s="76"/>
      <c r="L26" s="76">
        <v>650000</v>
      </c>
      <c r="M26" s="76"/>
      <c r="N26" s="76"/>
      <c r="O26" s="76"/>
      <c r="P26" s="76"/>
      <c r="Q26" s="76"/>
      <c r="R26" s="76"/>
      <c r="S26" s="76"/>
      <c r="T26" s="76"/>
      <c r="U26" s="76"/>
      <c r="V26" s="76"/>
      <c r="W26" s="76"/>
    </row>
    <row r="27" ht="21.75" customHeight="1" spans="1:23">
      <c r="A27" s="63" t="s">
        <v>291</v>
      </c>
      <c r="B27" s="63" t="s">
        <v>321</v>
      </c>
      <c r="C27" s="63" t="s">
        <v>322</v>
      </c>
      <c r="D27" s="63" t="s">
        <v>70</v>
      </c>
      <c r="E27" s="63" t="s">
        <v>132</v>
      </c>
      <c r="F27" s="63" t="s">
        <v>131</v>
      </c>
      <c r="G27" s="63" t="s">
        <v>296</v>
      </c>
      <c r="H27" s="63" t="s">
        <v>297</v>
      </c>
      <c r="I27" s="76">
        <v>1000000</v>
      </c>
      <c r="J27" s="76">
        <v>1000000</v>
      </c>
      <c r="K27" s="76">
        <v>1000000</v>
      </c>
      <c r="L27" s="76"/>
      <c r="M27" s="76"/>
      <c r="N27" s="76"/>
      <c r="O27" s="76"/>
      <c r="P27" s="76"/>
      <c r="Q27" s="76"/>
      <c r="R27" s="76"/>
      <c r="S27" s="76"/>
      <c r="T27" s="76"/>
      <c r="U27" s="76"/>
      <c r="V27" s="76"/>
      <c r="W27" s="76"/>
    </row>
    <row r="28" ht="21.75" customHeight="1" spans="1:23">
      <c r="A28" s="63" t="s">
        <v>291</v>
      </c>
      <c r="B28" s="63" t="s">
        <v>323</v>
      </c>
      <c r="C28" s="63" t="s">
        <v>324</v>
      </c>
      <c r="D28" s="63" t="s">
        <v>70</v>
      </c>
      <c r="E28" s="63" t="s">
        <v>117</v>
      </c>
      <c r="F28" s="63" t="s">
        <v>118</v>
      </c>
      <c r="G28" s="63" t="s">
        <v>282</v>
      </c>
      <c r="H28" s="63" t="s">
        <v>283</v>
      </c>
      <c r="I28" s="76">
        <v>250000</v>
      </c>
      <c r="J28" s="76">
        <v>250000</v>
      </c>
      <c r="K28" s="76">
        <v>250000</v>
      </c>
      <c r="L28" s="76"/>
      <c r="M28" s="76"/>
      <c r="N28" s="76"/>
      <c r="O28" s="76"/>
      <c r="P28" s="76"/>
      <c r="Q28" s="76"/>
      <c r="R28" s="76"/>
      <c r="S28" s="76"/>
      <c r="T28" s="76"/>
      <c r="U28" s="76"/>
      <c r="V28" s="76"/>
      <c r="W28" s="76"/>
    </row>
    <row r="29" ht="21.75" customHeight="1" spans="1:23">
      <c r="A29" s="63" t="s">
        <v>291</v>
      </c>
      <c r="B29" s="63" t="s">
        <v>325</v>
      </c>
      <c r="C29" s="63" t="s">
        <v>326</v>
      </c>
      <c r="D29" s="63" t="s">
        <v>70</v>
      </c>
      <c r="E29" s="63" t="s">
        <v>117</v>
      </c>
      <c r="F29" s="63" t="s">
        <v>118</v>
      </c>
      <c r="G29" s="63" t="s">
        <v>282</v>
      </c>
      <c r="H29" s="63" t="s">
        <v>283</v>
      </c>
      <c r="I29" s="76">
        <v>150000</v>
      </c>
      <c r="J29" s="76">
        <v>150000</v>
      </c>
      <c r="K29" s="76">
        <v>150000</v>
      </c>
      <c r="L29" s="76"/>
      <c r="M29" s="76"/>
      <c r="N29" s="76"/>
      <c r="O29" s="76"/>
      <c r="P29" s="76"/>
      <c r="Q29" s="76"/>
      <c r="R29" s="76"/>
      <c r="S29" s="76"/>
      <c r="T29" s="76"/>
      <c r="U29" s="76"/>
      <c r="V29" s="76"/>
      <c r="W29" s="76"/>
    </row>
    <row r="30" ht="21.75" customHeight="1" spans="1:23">
      <c r="A30" s="63" t="s">
        <v>291</v>
      </c>
      <c r="B30" s="63" t="s">
        <v>327</v>
      </c>
      <c r="C30" s="63" t="s">
        <v>328</v>
      </c>
      <c r="D30" s="63" t="s">
        <v>70</v>
      </c>
      <c r="E30" s="63" t="s">
        <v>117</v>
      </c>
      <c r="F30" s="63" t="s">
        <v>118</v>
      </c>
      <c r="G30" s="63" t="s">
        <v>282</v>
      </c>
      <c r="H30" s="63" t="s">
        <v>283</v>
      </c>
      <c r="I30" s="76">
        <v>100000</v>
      </c>
      <c r="J30" s="76">
        <v>100000</v>
      </c>
      <c r="K30" s="76">
        <v>100000</v>
      </c>
      <c r="L30" s="76"/>
      <c r="M30" s="76"/>
      <c r="N30" s="76"/>
      <c r="O30" s="76"/>
      <c r="P30" s="76"/>
      <c r="Q30" s="76"/>
      <c r="R30" s="76"/>
      <c r="S30" s="76"/>
      <c r="T30" s="76"/>
      <c r="U30" s="76"/>
      <c r="V30" s="76"/>
      <c r="W30" s="76"/>
    </row>
    <row r="31" ht="21.75" customHeight="1" spans="1:23">
      <c r="A31" s="63" t="s">
        <v>291</v>
      </c>
      <c r="B31" s="63" t="s">
        <v>329</v>
      </c>
      <c r="C31" s="63" t="s">
        <v>330</v>
      </c>
      <c r="D31" s="63" t="s">
        <v>70</v>
      </c>
      <c r="E31" s="63" t="s">
        <v>115</v>
      </c>
      <c r="F31" s="63" t="s">
        <v>116</v>
      </c>
      <c r="G31" s="63" t="s">
        <v>282</v>
      </c>
      <c r="H31" s="63" t="s">
        <v>283</v>
      </c>
      <c r="I31" s="76">
        <v>50000</v>
      </c>
      <c r="J31" s="76">
        <v>50000</v>
      </c>
      <c r="K31" s="76">
        <v>50000</v>
      </c>
      <c r="L31" s="76"/>
      <c r="M31" s="76"/>
      <c r="N31" s="76"/>
      <c r="O31" s="76"/>
      <c r="P31" s="76"/>
      <c r="Q31" s="76"/>
      <c r="R31" s="76"/>
      <c r="S31" s="76"/>
      <c r="T31" s="76"/>
      <c r="U31" s="76"/>
      <c r="V31" s="76"/>
      <c r="W31" s="76"/>
    </row>
    <row r="32" ht="21.75" customHeight="1" spans="1:23">
      <c r="A32" s="63" t="s">
        <v>291</v>
      </c>
      <c r="B32" s="63" t="s">
        <v>331</v>
      </c>
      <c r="C32" s="63" t="s">
        <v>332</v>
      </c>
      <c r="D32" s="63" t="s">
        <v>70</v>
      </c>
      <c r="E32" s="63" t="s">
        <v>115</v>
      </c>
      <c r="F32" s="63" t="s">
        <v>116</v>
      </c>
      <c r="G32" s="63" t="s">
        <v>282</v>
      </c>
      <c r="H32" s="63" t="s">
        <v>283</v>
      </c>
      <c r="I32" s="76">
        <v>1000000</v>
      </c>
      <c r="J32" s="76">
        <v>1000000</v>
      </c>
      <c r="K32" s="76">
        <v>1000000</v>
      </c>
      <c r="L32" s="76"/>
      <c r="M32" s="76"/>
      <c r="N32" s="76"/>
      <c r="O32" s="76"/>
      <c r="P32" s="76"/>
      <c r="Q32" s="76"/>
      <c r="R32" s="76"/>
      <c r="S32" s="76"/>
      <c r="T32" s="76"/>
      <c r="U32" s="76"/>
      <c r="V32" s="76"/>
      <c r="W32" s="76"/>
    </row>
    <row r="33" ht="21.75" customHeight="1" spans="1:23">
      <c r="A33" s="63" t="s">
        <v>291</v>
      </c>
      <c r="B33" s="63" t="s">
        <v>333</v>
      </c>
      <c r="C33" s="63" t="s">
        <v>334</v>
      </c>
      <c r="D33" s="63" t="s">
        <v>70</v>
      </c>
      <c r="E33" s="63" t="s">
        <v>189</v>
      </c>
      <c r="F33" s="63" t="s">
        <v>190</v>
      </c>
      <c r="G33" s="63" t="s">
        <v>296</v>
      </c>
      <c r="H33" s="63" t="s">
        <v>297</v>
      </c>
      <c r="I33" s="76">
        <v>10000000</v>
      </c>
      <c r="J33" s="76"/>
      <c r="K33" s="76"/>
      <c r="L33" s="76">
        <v>10000000</v>
      </c>
      <c r="M33" s="76"/>
      <c r="N33" s="76"/>
      <c r="O33" s="76"/>
      <c r="P33" s="76"/>
      <c r="Q33" s="76"/>
      <c r="R33" s="76"/>
      <c r="S33" s="76"/>
      <c r="T33" s="76"/>
      <c r="U33" s="76"/>
      <c r="V33" s="76"/>
      <c r="W33" s="76"/>
    </row>
    <row r="34" ht="21.75" customHeight="1" spans="1:23">
      <c r="A34" s="63" t="s">
        <v>291</v>
      </c>
      <c r="B34" s="63" t="s">
        <v>335</v>
      </c>
      <c r="C34" s="63" t="s">
        <v>336</v>
      </c>
      <c r="D34" s="63" t="s">
        <v>70</v>
      </c>
      <c r="E34" s="63" t="s">
        <v>156</v>
      </c>
      <c r="F34" s="63" t="s">
        <v>157</v>
      </c>
      <c r="G34" s="63" t="s">
        <v>296</v>
      </c>
      <c r="H34" s="63" t="s">
        <v>297</v>
      </c>
      <c r="I34" s="76">
        <v>1000000</v>
      </c>
      <c r="J34" s="76">
        <v>1000000</v>
      </c>
      <c r="K34" s="76">
        <v>1000000</v>
      </c>
      <c r="L34" s="76"/>
      <c r="M34" s="76"/>
      <c r="N34" s="76"/>
      <c r="O34" s="76"/>
      <c r="P34" s="76"/>
      <c r="Q34" s="76"/>
      <c r="R34" s="76"/>
      <c r="S34" s="76"/>
      <c r="T34" s="76"/>
      <c r="U34" s="76"/>
      <c r="V34" s="76"/>
      <c r="W34" s="76"/>
    </row>
    <row r="35" ht="21.75" customHeight="1" spans="1:23">
      <c r="A35" s="63" t="s">
        <v>291</v>
      </c>
      <c r="B35" s="63" t="s">
        <v>337</v>
      </c>
      <c r="C35" s="63" t="s">
        <v>338</v>
      </c>
      <c r="D35" s="63" t="s">
        <v>70</v>
      </c>
      <c r="E35" s="63" t="s">
        <v>154</v>
      </c>
      <c r="F35" s="63" t="s">
        <v>155</v>
      </c>
      <c r="G35" s="63" t="s">
        <v>296</v>
      </c>
      <c r="H35" s="63" t="s">
        <v>297</v>
      </c>
      <c r="I35" s="76">
        <v>4000000</v>
      </c>
      <c r="J35" s="76">
        <v>4000000</v>
      </c>
      <c r="K35" s="76">
        <v>4000000</v>
      </c>
      <c r="L35" s="76"/>
      <c r="M35" s="76"/>
      <c r="N35" s="76"/>
      <c r="O35" s="76"/>
      <c r="P35" s="76"/>
      <c r="Q35" s="76"/>
      <c r="R35" s="76"/>
      <c r="S35" s="76"/>
      <c r="T35" s="76"/>
      <c r="U35" s="76"/>
      <c r="V35" s="76"/>
      <c r="W35" s="76"/>
    </row>
    <row r="36" ht="21.75" customHeight="1" spans="1:23">
      <c r="A36" s="63" t="s">
        <v>291</v>
      </c>
      <c r="B36" s="63" t="s">
        <v>339</v>
      </c>
      <c r="C36" s="63" t="s">
        <v>340</v>
      </c>
      <c r="D36" s="63" t="s">
        <v>70</v>
      </c>
      <c r="E36" s="63" t="s">
        <v>154</v>
      </c>
      <c r="F36" s="63" t="s">
        <v>155</v>
      </c>
      <c r="G36" s="63" t="s">
        <v>296</v>
      </c>
      <c r="H36" s="63" t="s">
        <v>297</v>
      </c>
      <c r="I36" s="76">
        <v>490000</v>
      </c>
      <c r="J36" s="76">
        <v>490000</v>
      </c>
      <c r="K36" s="76">
        <v>490000</v>
      </c>
      <c r="L36" s="76"/>
      <c r="M36" s="76"/>
      <c r="N36" s="76"/>
      <c r="O36" s="76"/>
      <c r="P36" s="76"/>
      <c r="Q36" s="76"/>
      <c r="R36" s="76"/>
      <c r="S36" s="76"/>
      <c r="T36" s="76"/>
      <c r="U36" s="76"/>
      <c r="V36" s="76"/>
      <c r="W36" s="76"/>
    </row>
    <row r="37" ht="21.75" customHeight="1" spans="1:23">
      <c r="A37" s="63" t="s">
        <v>291</v>
      </c>
      <c r="B37" s="63" t="s">
        <v>341</v>
      </c>
      <c r="C37" s="63" t="s">
        <v>342</v>
      </c>
      <c r="D37" s="63" t="s">
        <v>70</v>
      </c>
      <c r="E37" s="63" t="s">
        <v>125</v>
      </c>
      <c r="F37" s="63" t="s">
        <v>124</v>
      </c>
      <c r="G37" s="63" t="s">
        <v>296</v>
      </c>
      <c r="H37" s="63" t="s">
        <v>297</v>
      </c>
      <c r="I37" s="76">
        <v>1000000</v>
      </c>
      <c r="J37" s="76">
        <v>1000000</v>
      </c>
      <c r="K37" s="76">
        <v>1000000</v>
      </c>
      <c r="L37" s="76"/>
      <c r="M37" s="76"/>
      <c r="N37" s="76"/>
      <c r="O37" s="76"/>
      <c r="P37" s="76"/>
      <c r="Q37" s="76"/>
      <c r="R37" s="76"/>
      <c r="S37" s="76"/>
      <c r="T37" s="76"/>
      <c r="U37" s="76"/>
      <c r="V37" s="76"/>
      <c r="W37" s="76"/>
    </row>
    <row r="38" ht="21.75" customHeight="1" spans="1:23">
      <c r="A38" s="63" t="s">
        <v>291</v>
      </c>
      <c r="B38" s="63" t="s">
        <v>343</v>
      </c>
      <c r="C38" s="63" t="s">
        <v>344</v>
      </c>
      <c r="D38" s="63" t="s">
        <v>70</v>
      </c>
      <c r="E38" s="63" t="s">
        <v>156</v>
      </c>
      <c r="F38" s="63" t="s">
        <v>157</v>
      </c>
      <c r="G38" s="63" t="s">
        <v>296</v>
      </c>
      <c r="H38" s="63" t="s">
        <v>297</v>
      </c>
      <c r="I38" s="76">
        <v>1500000</v>
      </c>
      <c r="J38" s="76">
        <v>1500000</v>
      </c>
      <c r="K38" s="76">
        <v>1500000</v>
      </c>
      <c r="L38" s="76"/>
      <c r="M38" s="76"/>
      <c r="N38" s="76"/>
      <c r="O38" s="76"/>
      <c r="P38" s="76"/>
      <c r="Q38" s="76"/>
      <c r="R38" s="76"/>
      <c r="S38" s="76"/>
      <c r="T38" s="76"/>
      <c r="U38" s="76"/>
      <c r="V38" s="76"/>
      <c r="W38" s="76"/>
    </row>
    <row r="39" ht="21.75" customHeight="1" spans="1:23">
      <c r="A39" s="63" t="s">
        <v>291</v>
      </c>
      <c r="B39" s="63" t="s">
        <v>345</v>
      </c>
      <c r="C39" s="63" t="s">
        <v>346</v>
      </c>
      <c r="D39" s="63" t="s">
        <v>70</v>
      </c>
      <c r="E39" s="63" t="s">
        <v>128</v>
      </c>
      <c r="F39" s="63" t="s">
        <v>129</v>
      </c>
      <c r="G39" s="63" t="s">
        <v>296</v>
      </c>
      <c r="H39" s="63" t="s">
        <v>297</v>
      </c>
      <c r="I39" s="76">
        <v>2000000</v>
      </c>
      <c r="J39" s="76">
        <v>2000000</v>
      </c>
      <c r="K39" s="76">
        <v>2000000</v>
      </c>
      <c r="L39" s="76"/>
      <c r="M39" s="76"/>
      <c r="N39" s="76"/>
      <c r="O39" s="76"/>
      <c r="P39" s="76"/>
      <c r="Q39" s="76"/>
      <c r="R39" s="76"/>
      <c r="S39" s="76"/>
      <c r="T39" s="76"/>
      <c r="U39" s="76"/>
      <c r="V39" s="76"/>
      <c r="W39" s="76"/>
    </row>
    <row r="40" ht="21.75" customHeight="1" spans="1:23">
      <c r="A40" s="63" t="s">
        <v>291</v>
      </c>
      <c r="B40" s="63" t="s">
        <v>347</v>
      </c>
      <c r="C40" s="63" t="s">
        <v>348</v>
      </c>
      <c r="D40" s="63" t="s">
        <v>70</v>
      </c>
      <c r="E40" s="63" t="s">
        <v>119</v>
      </c>
      <c r="F40" s="63" t="s">
        <v>120</v>
      </c>
      <c r="G40" s="63" t="s">
        <v>282</v>
      </c>
      <c r="H40" s="63" t="s">
        <v>283</v>
      </c>
      <c r="I40" s="76">
        <v>500000</v>
      </c>
      <c r="J40" s="76">
        <v>500000</v>
      </c>
      <c r="K40" s="76">
        <v>500000</v>
      </c>
      <c r="L40" s="76"/>
      <c r="M40" s="76"/>
      <c r="N40" s="76"/>
      <c r="O40" s="76"/>
      <c r="P40" s="76"/>
      <c r="Q40" s="76"/>
      <c r="R40" s="76"/>
      <c r="S40" s="76"/>
      <c r="T40" s="76"/>
      <c r="U40" s="76"/>
      <c r="V40" s="76"/>
      <c r="W40" s="76"/>
    </row>
    <row r="41" ht="21.75" customHeight="1" spans="1:23">
      <c r="A41" s="63" t="s">
        <v>291</v>
      </c>
      <c r="B41" s="63" t="s">
        <v>349</v>
      </c>
      <c r="C41" s="63" t="s">
        <v>350</v>
      </c>
      <c r="D41" s="63" t="s">
        <v>70</v>
      </c>
      <c r="E41" s="63" t="s">
        <v>115</v>
      </c>
      <c r="F41" s="63" t="s">
        <v>116</v>
      </c>
      <c r="G41" s="63" t="s">
        <v>316</v>
      </c>
      <c r="H41" s="63" t="s">
        <v>297</v>
      </c>
      <c r="I41" s="76">
        <v>460000</v>
      </c>
      <c r="J41" s="76">
        <v>460000</v>
      </c>
      <c r="K41" s="76">
        <v>460000</v>
      </c>
      <c r="L41" s="76"/>
      <c r="M41" s="76"/>
      <c r="N41" s="76"/>
      <c r="O41" s="76"/>
      <c r="P41" s="76"/>
      <c r="Q41" s="76"/>
      <c r="R41" s="76"/>
      <c r="S41" s="76"/>
      <c r="T41" s="76"/>
      <c r="U41" s="76"/>
      <c r="V41" s="76"/>
      <c r="W41" s="76"/>
    </row>
    <row r="42" ht="21.75" customHeight="1" spans="1:23">
      <c r="A42" s="63" t="s">
        <v>291</v>
      </c>
      <c r="B42" s="63" t="s">
        <v>351</v>
      </c>
      <c r="C42" s="63" t="s">
        <v>352</v>
      </c>
      <c r="D42" s="63" t="s">
        <v>70</v>
      </c>
      <c r="E42" s="63" t="s">
        <v>154</v>
      </c>
      <c r="F42" s="63" t="s">
        <v>155</v>
      </c>
      <c r="G42" s="63" t="s">
        <v>296</v>
      </c>
      <c r="H42" s="63" t="s">
        <v>297</v>
      </c>
      <c r="I42" s="76">
        <v>1000000</v>
      </c>
      <c r="J42" s="76">
        <v>1000000</v>
      </c>
      <c r="K42" s="76">
        <v>1000000</v>
      </c>
      <c r="L42" s="76"/>
      <c r="M42" s="76"/>
      <c r="N42" s="76"/>
      <c r="O42" s="76"/>
      <c r="P42" s="76"/>
      <c r="Q42" s="76"/>
      <c r="R42" s="76"/>
      <c r="S42" s="76"/>
      <c r="T42" s="76"/>
      <c r="U42" s="76"/>
      <c r="V42" s="76"/>
      <c r="W42" s="76"/>
    </row>
    <row r="43" ht="21.75" customHeight="1" spans="1:23">
      <c r="A43" s="63" t="s">
        <v>291</v>
      </c>
      <c r="B43" s="63" t="s">
        <v>353</v>
      </c>
      <c r="C43" s="63" t="s">
        <v>354</v>
      </c>
      <c r="D43" s="63" t="s">
        <v>70</v>
      </c>
      <c r="E43" s="63" t="s">
        <v>121</v>
      </c>
      <c r="F43" s="63" t="s">
        <v>122</v>
      </c>
      <c r="G43" s="63" t="s">
        <v>282</v>
      </c>
      <c r="H43" s="63" t="s">
        <v>283</v>
      </c>
      <c r="I43" s="76">
        <v>200000</v>
      </c>
      <c r="J43" s="76">
        <v>200000</v>
      </c>
      <c r="K43" s="76">
        <v>200000</v>
      </c>
      <c r="L43" s="76"/>
      <c r="M43" s="76"/>
      <c r="N43" s="76"/>
      <c r="O43" s="76"/>
      <c r="P43" s="76"/>
      <c r="Q43" s="76"/>
      <c r="R43" s="76"/>
      <c r="S43" s="76"/>
      <c r="T43" s="76"/>
      <c r="U43" s="76"/>
      <c r="V43" s="76"/>
      <c r="W43" s="76"/>
    </row>
    <row r="44" ht="21.75" customHeight="1" spans="1:23">
      <c r="A44" s="63" t="s">
        <v>291</v>
      </c>
      <c r="B44" s="63" t="s">
        <v>355</v>
      </c>
      <c r="C44" s="63" t="s">
        <v>356</v>
      </c>
      <c r="D44" s="63" t="s">
        <v>70</v>
      </c>
      <c r="E44" s="63" t="s">
        <v>115</v>
      </c>
      <c r="F44" s="63" t="s">
        <v>116</v>
      </c>
      <c r="G44" s="63" t="s">
        <v>308</v>
      </c>
      <c r="H44" s="63" t="s">
        <v>309</v>
      </c>
      <c r="I44" s="76">
        <v>2853600</v>
      </c>
      <c r="J44" s="76">
        <v>2853600</v>
      </c>
      <c r="K44" s="76">
        <v>2853600</v>
      </c>
      <c r="L44" s="76"/>
      <c r="M44" s="76"/>
      <c r="N44" s="76"/>
      <c r="O44" s="76"/>
      <c r="P44" s="76"/>
      <c r="Q44" s="76"/>
      <c r="R44" s="76"/>
      <c r="S44" s="76"/>
      <c r="T44" s="76"/>
      <c r="U44" s="76"/>
      <c r="V44" s="76"/>
      <c r="W44" s="76"/>
    </row>
    <row r="45" ht="21.75" customHeight="1" spans="1:23">
      <c r="A45" s="63" t="s">
        <v>291</v>
      </c>
      <c r="B45" s="63" t="s">
        <v>355</v>
      </c>
      <c r="C45" s="63" t="s">
        <v>356</v>
      </c>
      <c r="D45" s="63" t="s">
        <v>70</v>
      </c>
      <c r="E45" s="63" t="s">
        <v>115</v>
      </c>
      <c r="F45" s="63" t="s">
        <v>116</v>
      </c>
      <c r="G45" s="63" t="s">
        <v>282</v>
      </c>
      <c r="H45" s="63" t="s">
        <v>283</v>
      </c>
      <c r="I45" s="76">
        <v>24600</v>
      </c>
      <c r="J45" s="76">
        <v>24600</v>
      </c>
      <c r="K45" s="76">
        <v>24600</v>
      </c>
      <c r="L45" s="76"/>
      <c r="M45" s="76"/>
      <c r="N45" s="76"/>
      <c r="O45" s="76"/>
      <c r="P45" s="76"/>
      <c r="Q45" s="76"/>
      <c r="R45" s="76"/>
      <c r="S45" s="76"/>
      <c r="T45" s="76"/>
      <c r="U45" s="76"/>
      <c r="V45" s="76"/>
      <c r="W45" s="76"/>
    </row>
    <row r="46" ht="21.75" customHeight="1" spans="1:23">
      <c r="A46" s="63" t="s">
        <v>291</v>
      </c>
      <c r="B46" s="63" t="s">
        <v>357</v>
      </c>
      <c r="C46" s="63" t="s">
        <v>358</v>
      </c>
      <c r="D46" s="63" t="s">
        <v>70</v>
      </c>
      <c r="E46" s="63" t="s">
        <v>115</v>
      </c>
      <c r="F46" s="63" t="s">
        <v>116</v>
      </c>
      <c r="G46" s="63" t="s">
        <v>286</v>
      </c>
      <c r="H46" s="63" t="s">
        <v>287</v>
      </c>
      <c r="I46" s="76">
        <v>200000</v>
      </c>
      <c r="J46" s="76">
        <v>200000</v>
      </c>
      <c r="K46" s="76">
        <v>200000</v>
      </c>
      <c r="L46" s="76"/>
      <c r="M46" s="76"/>
      <c r="N46" s="76"/>
      <c r="O46" s="76"/>
      <c r="P46" s="76"/>
      <c r="Q46" s="76"/>
      <c r="R46" s="76"/>
      <c r="S46" s="76"/>
      <c r="T46" s="76"/>
      <c r="U46" s="76"/>
      <c r="V46" s="76"/>
      <c r="W46" s="76"/>
    </row>
    <row r="47" ht="21.75" customHeight="1" spans="1:23">
      <c r="A47" s="63" t="s">
        <v>291</v>
      </c>
      <c r="B47" s="63" t="s">
        <v>359</v>
      </c>
      <c r="C47" s="63" t="s">
        <v>360</v>
      </c>
      <c r="D47" s="63" t="s">
        <v>70</v>
      </c>
      <c r="E47" s="63" t="s">
        <v>189</v>
      </c>
      <c r="F47" s="63" t="s">
        <v>190</v>
      </c>
      <c r="G47" s="63" t="s">
        <v>316</v>
      </c>
      <c r="H47" s="63" t="s">
        <v>297</v>
      </c>
      <c r="I47" s="76">
        <v>4478435.04</v>
      </c>
      <c r="J47" s="76"/>
      <c r="K47" s="76"/>
      <c r="L47" s="76">
        <v>4478435.04</v>
      </c>
      <c r="M47" s="76"/>
      <c r="N47" s="76"/>
      <c r="O47" s="76"/>
      <c r="P47" s="76"/>
      <c r="Q47" s="76"/>
      <c r="R47" s="76"/>
      <c r="S47" s="76"/>
      <c r="T47" s="76"/>
      <c r="U47" s="76"/>
      <c r="V47" s="76"/>
      <c r="W47" s="76"/>
    </row>
    <row r="48" ht="21.75" customHeight="1" spans="1:23">
      <c r="A48" s="63" t="s">
        <v>291</v>
      </c>
      <c r="B48" s="63" t="s">
        <v>361</v>
      </c>
      <c r="C48" s="63" t="s">
        <v>362</v>
      </c>
      <c r="D48" s="63" t="s">
        <v>70</v>
      </c>
      <c r="E48" s="63" t="s">
        <v>135</v>
      </c>
      <c r="F48" s="63" t="s">
        <v>136</v>
      </c>
      <c r="G48" s="63" t="s">
        <v>363</v>
      </c>
      <c r="H48" s="63" t="s">
        <v>82</v>
      </c>
      <c r="I48" s="76">
        <v>147000000</v>
      </c>
      <c r="J48" s="76"/>
      <c r="K48" s="76"/>
      <c r="L48" s="76">
        <v>147000000</v>
      </c>
      <c r="M48" s="76"/>
      <c r="N48" s="76"/>
      <c r="O48" s="76"/>
      <c r="P48" s="76"/>
      <c r="Q48" s="76"/>
      <c r="R48" s="76"/>
      <c r="S48" s="76"/>
      <c r="T48" s="76"/>
      <c r="U48" s="76"/>
      <c r="V48" s="76"/>
      <c r="W48" s="76"/>
    </row>
    <row r="49" ht="21.75" customHeight="1" spans="1:23">
      <c r="A49" s="63" t="s">
        <v>364</v>
      </c>
      <c r="B49" s="63" t="s">
        <v>365</v>
      </c>
      <c r="C49" s="63" t="s">
        <v>366</v>
      </c>
      <c r="D49" s="63" t="s">
        <v>70</v>
      </c>
      <c r="E49" s="63" t="s">
        <v>163</v>
      </c>
      <c r="F49" s="63" t="s">
        <v>164</v>
      </c>
      <c r="G49" s="63" t="s">
        <v>312</v>
      </c>
      <c r="H49" s="63" t="s">
        <v>313</v>
      </c>
      <c r="I49" s="76">
        <v>1500000</v>
      </c>
      <c r="J49" s="76">
        <v>1500000</v>
      </c>
      <c r="K49" s="76">
        <v>1500000</v>
      </c>
      <c r="L49" s="76"/>
      <c r="M49" s="76"/>
      <c r="N49" s="76"/>
      <c r="O49" s="76"/>
      <c r="P49" s="76"/>
      <c r="Q49" s="76"/>
      <c r="R49" s="76"/>
      <c r="S49" s="76"/>
      <c r="T49" s="76"/>
      <c r="U49" s="76"/>
      <c r="V49" s="76"/>
      <c r="W49" s="76"/>
    </row>
    <row r="50" ht="21.75" customHeight="1" spans="1:23">
      <c r="A50" s="63" t="s">
        <v>364</v>
      </c>
      <c r="B50" s="63" t="s">
        <v>367</v>
      </c>
      <c r="C50" s="63" t="s">
        <v>368</v>
      </c>
      <c r="D50" s="63" t="s">
        <v>70</v>
      </c>
      <c r="E50" s="63" t="s">
        <v>107</v>
      </c>
      <c r="F50" s="63" t="s">
        <v>108</v>
      </c>
      <c r="G50" s="63" t="s">
        <v>316</v>
      </c>
      <c r="H50" s="63" t="s">
        <v>297</v>
      </c>
      <c r="I50" s="76">
        <v>17260000</v>
      </c>
      <c r="J50" s="76">
        <v>17260000</v>
      </c>
      <c r="K50" s="76">
        <v>17260000</v>
      </c>
      <c r="L50" s="76"/>
      <c r="M50" s="76"/>
      <c r="N50" s="76"/>
      <c r="O50" s="76"/>
      <c r="P50" s="76"/>
      <c r="Q50" s="76"/>
      <c r="R50" s="76"/>
      <c r="S50" s="76"/>
      <c r="T50" s="76"/>
      <c r="U50" s="76"/>
      <c r="V50" s="76"/>
      <c r="W50" s="76"/>
    </row>
    <row r="51" ht="21.75" customHeight="1" spans="1:23">
      <c r="A51" s="63" t="s">
        <v>364</v>
      </c>
      <c r="B51" s="63" t="s">
        <v>369</v>
      </c>
      <c r="C51" s="63" t="s">
        <v>370</v>
      </c>
      <c r="D51" s="63" t="s">
        <v>70</v>
      </c>
      <c r="E51" s="63" t="s">
        <v>143</v>
      </c>
      <c r="F51" s="63" t="s">
        <v>144</v>
      </c>
      <c r="G51" s="63" t="s">
        <v>312</v>
      </c>
      <c r="H51" s="63" t="s">
        <v>313</v>
      </c>
      <c r="I51" s="76">
        <v>22570000</v>
      </c>
      <c r="J51" s="76"/>
      <c r="K51" s="76"/>
      <c r="L51" s="76">
        <v>22570000</v>
      </c>
      <c r="M51" s="76"/>
      <c r="N51" s="76"/>
      <c r="O51" s="76"/>
      <c r="P51" s="76"/>
      <c r="Q51" s="76"/>
      <c r="R51" s="76"/>
      <c r="S51" s="76"/>
      <c r="T51" s="76"/>
      <c r="U51" s="76"/>
      <c r="V51" s="76"/>
      <c r="W51" s="76"/>
    </row>
    <row r="52" ht="21.75" customHeight="1" spans="1:23">
      <c r="A52" s="63" t="s">
        <v>364</v>
      </c>
      <c r="B52" s="63" t="s">
        <v>371</v>
      </c>
      <c r="C52" s="63" t="s">
        <v>372</v>
      </c>
      <c r="D52" s="63" t="s">
        <v>70</v>
      </c>
      <c r="E52" s="63" t="s">
        <v>125</v>
      </c>
      <c r="F52" s="63" t="s">
        <v>124</v>
      </c>
      <c r="G52" s="63" t="s">
        <v>296</v>
      </c>
      <c r="H52" s="63" t="s">
        <v>297</v>
      </c>
      <c r="I52" s="76">
        <v>500000</v>
      </c>
      <c r="J52" s="76">
        <v>500000</v>
      </c>
      <c r="K52" s="76">
        <v>500000</v>
      </c>
      <c r="L52" s="76"/>
      <c r="M52" s="76"/>
      <c r="N52" s="76"/>
      <c r="O52" s="76"/>
      <c r="P52" s="76"/>
      <c r="Q52" s="76"/>
      <c r="R52" s="76"/>
      <c r="S52" s="76"/>
      <c r="T52" s="76"/>
      <c r="U52" s="76"/>
      <c r="V52" s="76"/>
      <c r="W52" s="76"/>
    </row>
    <row r="53" ht="21.75" customHeight="1" spans="1:23">
      <c r="A53" s="63" t="s">
        <v>364</v>
      </c>
      <c r="B53" s="63" t="s">
        <v>373</v>
      </c>
      <c r="C53" s="63" t="s">
        <v>374</v>
      </c>
      <c r="D53" s="63" t="s">
        <v>70</v>
      </c>
      <c r="E53" s="63" t="s">
        <v>185</v>
      </c>
      <c r="F53" s="63" t="s">
        <v>184</v>
      </c>
      <c r="G53" s="63" t="s">
        <v>316</v>
      </c>
      <c r="H53" s="63" t="s">
        <v>297</v>
      </c>
      <c r="I53" s="76">
        <v>1310000</v>
      </c>
      <c r="J53" s="76">
        <v>1310000</v>
      </c>
      <c r="K53" s="76">
        <v>1310000</v>
      </c>
      <c r="L53" s="76"/>
      <c r="M53" s="76"/>
      <c r="N53" s="76"/>
      <c r="O53" s="76"/>
      <c r="P53" s="76"/>
      <c r="Q53" s="76"/>
      <c r="R53" s="76"/>
      <c r="S53" s="76"/>
      <c r="T53" s="76"/>
      <c r="U53" s="76"/>
      <c r="V53" s="76"/>
      <c r="W53" s="76"/>
    </row>
    <row r="54" ht="21.75" customHeight="1" spans="1:23">
      <c r="A54" s="63" t="s">
        <v>364</v>
      </c>
      <c r="B54" s="63" t="s">
        <v>375</v>
      </c>
      <c r="C54" s="63" t="s">
        <v>376</v>
      </c>
      <c r="D54" s="63" t="s">
        <v>70</v>
      </c>
      <c r="E54" s="63" t="s">
        <v>139</v>
      </c>
      <c r="F54" s="63" t="s">
        <v>140</v>
      </c>
      <c r="G54" s="63" t="s">
        <v>377</v>
      </c>
      <c r="H54" s="63" t="s">
        <v>378</v>
      </c>
      <c r="I54" s="76">
        <v>10000000</v>
      </c>
      <c r="J54" s="76"/>
      <c r="K54" s="76"/>
      <c r="L54" s="76">
        <v>10000000</v>
      </c>
      <c r="M54" s="76"/>
      <c r="N54" s="76"/>
      <c r="O54" s="76"/>
      <c r="P54" s="76"/>
      <c r="Q54" s="76"/>
      <c r="R54" s="76"/>
      <c r="S54" s="76"/>
      <c r="T54" s="76"/>
      <c r="U54" s="76"/>
      <c r="V54" s="76"/>
      <c r="W54" s="76"/>
    </row>
    <row r="55" ht="21.75" customHeight="1" spans="1:23">
      <c r="A55" s="63" t="s">
        <v>364</v>
      </c>
      <c r="B55" s="63" t="s">
        <v>379</v>
      </c>
      <c r="C55" s="63" t="s">
        <v>380</v>
      </c>
      <c r="D55" s="63" t="s">
        <v>70</v>
      </c>
      <c r="E55" s="63" t="s">
        <v>107</v>
      </c>
      <c r="F55" s="63" t="s">
        <v>108</v>
      </c>
      <c r="G55" s="63" t="s">
        <v>316</v>
      </c>
      <c r="H55" s="63" t="s">
        <v>297</v>
      </c>
      <c r="I55" s="76">
        <v>10000000</v>
      </c>
      <c r="J55" s="76">
        <v>10000000</v>
      </c>
      <c r="K55" s="76">
        <v>10000000</v>
      </c>
      <c r="L55" s="76"/>
      <c r="M55" s="76"/>
      <c r="N55" s="76"/>
      <c r="O55" s="76"/>
      <c r="P55" s="76"/>
      <c r="Q55" s="76"/>
      <c r="R55" s="76"/>
      <c r="S55" s="76"/>
      <c r="T55" s="76"/>
      <c r="U55" s="76"/>
      <c r="V55" s="76"/>
      <c r="W55" s="76"/>
    </row>
    <row r="56" ht="21.75" customHeight="1" spans="1:23">
      <c r="A56" s="63" t="s">
        <v>364</v>
      </c>
      <c r="B56" s="63" t="s">
        <v>381</v>
      </c>
      <c r="C56" s="63" t="s">
        <v>382</v>
      </c>
      <c r="D56" s="63" t="s">
        <v>70</v>
      </c>
      <c r="E56" s="63" t="s">
        <v>169</v>
      </c>
      <c r="F56" s="63" t="s">
        <v>170</v>
      </c>
      <c r="G56" s="63" t="s">
        <v>383</v>
      </c>
      <c r="H56" s="63" t="s">
        <v>384</v>
      </c>
      <c r="I56" s="76">
        <v>37000</v>
      </c>
      <c r="J56" s="76">
        <v>37000</v>
      </c>
      <c r="K56" s="76">
        <v>37000</v>
      </c>
      <c r="L56" s="76"/>
      <c r="M56" s="76"/>
      <c r="N56" s="76"/>
      <c r="O56" s="76"/>
      <c r="P56" s="76"/>
      <c r="Q56" s="76"/>
      <c r="R56" s="76"/>
      <c r="S56" s="76"/>
      <c r="T56" s="76"/>
      <c r="U56" s="76"/>
      <c r="V56" s="76"/>
      <c r="W56" s="76"/>
    </row>
    <row r="57" ht="21.75" customHeight="1" spans="1:23">
      <c r="A57" s="63" t="s">
        <v>385</v>
      </c>
      <c r="B57" s="63" t="s">
        <v>386</v>
      </c>
      <c r="C57" s="63" t="s">
        <v>387</v>
      </c>
      <c r="D57" s="63" t="s">
        <v>70</v>
      </c>
      <c r="E57" s="63" t="s">
        <v>102</v>
      </c>
      <c r="F57" s="63" t="s">
        <v>101</v>
      </c>
      <c r="G57" s="63" t="s">
        <v>257</v>
      </c>
      <c r="H57" s="63" t="s">
        <v>258</v>
      </c>
      <c r="I57" s="76">
        <v>24000</v>
      </c>
      <c r="J57" s="76">
        <v>24000</v>
      </c>
      <c r="K57" s="76">
        <v>24000</v>
      </c>
      <c r="L57" s="76"/>
      <c r="M57" s="76"/>
      <c r="N57" s="76"/>
      <c r="O57" s="76"/>
      <c r="P57" s="76"/>
      <c r="Q57" s="76"/>
      <c r="R57" s="76"/>
      <c r="S57" s="76"/>
      <c r="T57" s="76"/>
      <c r="U57" s="76"/>
      <c r="V57" s="76"/>
      <c r="W57" s="76"/>
    </row>
    <row r="58" ht="21.75" customHeight="1" spans="1:23">
      <c r="A58" s="63" t="s">
        <v>385</v>
      </c>
      <c r="B58" s="63" t="s">
        <v>388</v>
      </c>
      <c r="C58" s="63" t="s">
        <v>389</v>
      </c>
      <c r="D58" s="63" t="s">
        <v>70</v>
      </c>
      <c r="E58" s="63" t="s">
        <v>115</v>
      </c>
      <c r="F58" s="63" t="s">
        <v>116</v>
      </c>
      <c r="G58" s="63" t="s">
        <v>257</v>
      </c>
      <c r="H58" s="63" t="s">
        <v>258</v>
      </c>
      <c r="I58" s="76">
        <v>50000</v>
      </c>
      <c r="J58" s="76">
        <v>50000</v>
      </c>
      <c r="K58" s="76">
        <v>50000</v>
      </c>
      <c r="L58" s="76"/>
      <c r="M58" s="76"/>
      <c r="N58" s="76"/>
      <c r="O58" s="76"/>
      <c r="P58" s="76"/>
      <c r="Q58" s="76"/>
      <c r="R58" s="76"/>
      <c r="S58" s="76"/>
      <c r="T58" s="76"/>
      <c r="U58" s="76"/>
      <c r="V58" s="76"/>
      <c r="W58" s="76"/>
    </row>
    <row r="59" ht="21.75" customHeight="1" spans="1:23">
      <c r="A59" s="63" t="s">
        <v>385</v>
      </c>
      <c r="B59" s="63" t="s">
        <v>390</v>
      </c>
      <c r="C59" s="63" t="s">
        <v>391</v>
      </c>
      <c r="D59" s="63" t="s">
        <v>70</v>
      </c>
      <c r="E59" s="63" t="s">
        <v>171</v>
      </c>
      <c r="F59" s="63" t="s">
        <v>172</v>
      </c>
      <c r="G59" s="63" t="s">
        <v>282</v>
      </c>
      <c r="H59" s="63" t="s">
        <v>283</v>
      </c>
      <c r="I59" s="76">
        <v>932115.49</v>
      </c>
      <c r="J59" s="76">
        <v>932115.49</v>
      </c>
      <c r="K59" s="76">
        <v>932115.49</v>
      </c>
      <c r="L59" s="76"/>
      <c r="M59" s="76"/>
      <c r="N59" s="76"/>
      <c r="O59" s="76"/>
      <c r="P59" s="76"/>
      <c r="Q59" s="76"/>
      <c r="R59" s="76"/>
      <c r="S59" s="76"/>
      <c r="T59" s="76"/>
      <c r="U59" s="76"/>
      <c r="V59" s="76"/>
      <c r="W59" s="76"/>
    </row>
    <row r="60" ht="21.75" customHeight="1" spans="1:23">
      <c r="A60" s="63" t="s">
        <v>385</v>
      </c>
      <c r="B60" s="63" t="s">
        <v>392</v>
      </c>
      <c r="C60" s="63" t="s">
        <v>393</v>
      </c>
      <c r="D60" s="63" t="s">
        <v>70</v>
      </c>
      <c r="E60" s="63" t="s">
        <v>121</v>
      </c>
      <c r="F60" s="63" t="s">
        <v>122</v>
      </c>
      <c r="G60" s="63" t="s">
        <v>282</v>
      </c>
      <c r="H60" s="63" t="s">
        <v>283</v>
      </c>
      <c r="I60" s="76">
        <v>150000</v>
      </c>
      <c r="J60" s="76">
        <v>150000</v>
      </c>
      <c r="K60" s="76">
        <v>150000</v>
      </c>
      <c r="L60" s="76"/>
      <c r="M60" s="76"/>
      <c r="N60" s="76"/>
      <c r="O60" s="76"/>
      <c r="P60" s="76"/>
      <c r="Q60" s="76"/>
      <c r="R60" s="76"/>
      <c r="S60" s="76"/>
      <c r="T60" s="76"/>
      <c r="U60" s="76"/>
      <c r="V60" s="76"/>
      <c r="W60" s="76"/>
    </row>
    <row r="61" ht="21.75" customHeight="1" spans="1:23">
      <c r="A61" s="63" t="s">
        <v>385</v>
      </c>
      <c r="B61" s="63" t="s">
        <v>394</v>
      </c>
      <c r="C61" s="63" t="s">
        <v>395</v>
      </c>
      <c r="D61" s="63" t="s">
        <v>70</v>
      </c>
      <c r="E61" s="63" t="s">
        <v>177</v>
      </c>
      <c r="F61" s="63" t="s">
        <v>178</v>
      </c>
      <c r="G61" s="63" t="s">
        <v>282</v>
      </c>
      <c r="H61" s="63" t="s">
        <v>283</v>
      </c>
      <c r="I61" s="76">
        <v>200000</v>
      </c>
      <c r="J61" s="76">
        <v>200000</v>
      </c>
      <c r="K61" s="76">
        <v>200000</v>
      </c>
      <c r="L61" s="76"/>
      <c r="M61" s="76"/>
      <c r="N61" s="76"/>
      <c r="O61" s="76"/>
      <c r="P61" s="76"/>
      <c r="Q61" s="76"/>
      <c r="R61" s="76"/>
      <c r="S61" s="76"/>
      <c r="T61" s="76"/>
      <c r="U61" s="76"/>
      <c r="V61" s="76"/>
      <c r="W61" s="76"/>
    </row>
    <row r="62" ht="21.75" customHeight="1" spans="1:23">
      <c r="A62" s="63" t="s">
        <v>385</v>
      </c>
      <c r="B62" s="63" t="s">
        <v>396</v>
      </c>
      <c r="C62" s="63" t="s">
        <v>397</v>
      </c>
      <c r="D62" s="63" t="s">
        <v>70</v>
      </c>
      <c r="E62" s="63" t="s">
        <v>179</v>
      </c>
      <c r="F62" s="63" t="s">
        <v>180</v>
      </c>
      <c r="G62" s="63" t="s">
        <v>282</v>
      </c>
      <c r="H62" s="63" t="s">
        <v>283</v>
      </c>
      <c r="I62" s="76">
        <v>675000</v>
      </c>
      <c r="J62" s="76">
        <v>675000</v>
      </c>
      <c r="K62" s="76">
        <v>675000</v>
      </c>
      <c r="L62" s="76"/>
      <c r="M62" s="76"/>
      <c r="N62" s="76"/>
      <c r="O62" s="76"/>
      <c r="P62" s="76"/>
      <c r="Q62" s="76"/>
      <c r="R62" s="76"/>
      <c r="S62" s="76"/>
      <c r="T62" s="76"/>
      <c r="U62" s="76"/>
      <c r="V62" s="76"/>
      <c r="W62" s="76"/>
    </row>
    <row r="63" ht="21.75" customHeight="1" spans="1:23">
      <c r="A63" s="63" t="s">
        <v>385</v>
      </c>
      <c r="B63" s="63" t="s">
        <v>398</v>
      </c>
      <c r="C63" s="63" t="s">
        <v>399</v>
      </c>
      <c r="D63" s="63" t="s">
        <v>70</v>
      </c>
      <c r="E63" s="63" t="s">
        <v>179</v>
      </c>
      <c r="F63" s="63" t="s">
        <v>180</v>
      </c>
      <c r="G63" s="63" t="s">
        <v>400</v>
      </c>
      <c r="H63" s="63" t="s">
        <v>401</v>
      </c>
      <c r="I63" s="76">
        <v>70000</v>
      </c>
      <c r="J63" s="76">
        <v>70000</v>
      </c>
      <c r="K63" s="76">
        <v>70000</v>
      </c>
      <c r="L63" s="76"/>
      <c r="M63" s="76"/>
      <c r="N63" s="76"/>
      <c r="O63" s="76"/>
      <c r="P63" s="76"/>
      <c r="Q63" s="76"/>
      <c r="R63" s="76"/>
      <c r="S63" s="76"/>
      <c r="T63" s="76"/>
      <c r="U63" s="76"/>
      <c r="V63" s="76"/>
      <c r="W63" s="76"/>
    </row>
    <row r="64" ht="21.75" customHeight="1" spans="1:23">
      <c r="A64" s="63" t="s">
        <v>385</v>
      </c>
      <c r="B64" s="63" t="s">
        <v>398</v>
      </c>
      <c r="C64" s="63" t="s">
        <v>399</v>
      </c>
      <c r="D64" s="63" t="s">
        <v>70</v>
      </c>
      <c r="E64" s="63" t="s">
        <v>179</v>
      </c>
      <c r="F64" s="63" t="s">
        <v>180</v>
      </c>
      <c r="G64" s="63" t="s">
        <v>265</v>
      </c>
      <c r="H64" s="63" t="s">
        <v>266</v>
      </c>
      <c r="I64" s="76">
        <v>50000</v>
      </c>
      <c r="J64" s="76">
        <v>50000</v>
      </c>
      <c r="K64" s="76">
        <v>50000</v>
      </c>
      <c r="L64" s="76"/>
      <c r="M64" s="76"/>
      <c r="N64" s="76"/>
      <c r="O64" s="76"/>
      <c r="P64" s="76"/>
      <c r="Q64" s="76"/>
      <c r="R64" s="76"/>
      <c r="S64" s="76"/>
      <c r="T64" s="76"/>
      <c r="U64" s="76"/>
      <c r="V64" s="76"/>
      <c r="W64" s="76"/>
    </row>
    <row r="65" ht="21.75" customHeight="1" spans="1:23">
      <c r="A65" s="63" t="s">
        <v>385</v>
      </c>
      <c r="B65" s="63" t="s">
        <v>398</v>
      </c>
      <c r="C65" s="63" t="s">
        <v>399</v>
      </c>
      <c r="D65" s="63" t="s">
        <v>70</v>
      </c>
      <c r="E65" s="63" t="s">
        <v>179</v>
      </c>
      <c r="F65" s="63" t="s">
        <v>180</v>
      </c>
      <c r="G65" s="63" t="s">
        <v>282</v>
      </c>
      <c r="H65" s="63" t="s">
        <v>283</v>
      </c>
      <c r="I65" s="76">
        <v>285000</v>
      </c>
      <c r="J65" s="76">
        <v>285000</v>
      </c>
      <c r="K65" s="76">
        <v>285000</v>
      </c>
      <c r="L65" s="76"/>
      <c r="M65" s="76"/>
      <c r="N65" s="76"/>
      <c r="O65" s="76"/>
      <c r="P65" s="76"/>
      <c r="Q65" s="76"/>
      <c r="R65" s="76"/>
      <c r="S65" s="76"/>
      <c r="T65" s="76"/>
      <c r="U65" s="76"/>
      <c r="V65" s="76"/>
      <c r="W65" s="76"/>
    </row>
    <row r="66" ht="18.75" customHeight="1" spans="1:23">
      <c r="A66" s="32" t="s">
        <v>230</v>
      </c>
      <c r="B66" s="33"/>
      <c r="C66" s="33"/>
      <c r="D66" s="33"/>
      <c r="E66" s="33"/>
      <c r="F66" s="33"/>
      <c r="G66" s="33"/>
      <c r="H66" s="34"/>
      <c r="I66" s="76">
        <v>670672950.53</v>
      </c>
      <c r="J66" s="76">
        <v>431584515.49</v>
      </c>
      <c r="K66" s="76">
        <v>431584515.49</v>
      </c>
      <c r="L66" s="76">
        <v>239088435.04</v>
      </c>
      <c r="M66" s="76"/>
      <c r="N66" s="76"/>
      <c r="O66" s="76"/>
      <c r="P66" s="76"/>
      <c r="Q66" s="76"/>
      <c r="R66" s="76"/>
      <c r="S66" s="76"/>
      <c r="T66" s="76"/>
      <c r="U66" s="76"/>
      <c r="V66" s="76"/>
      <c r="W66" s="76"/>
    </row>
  </sheetData>
  <mergeCells count="28">
    <mergeCell ref="A2:W2"/>
    <mergeCell ref="A3:H3"/>
    <mergeCell ref="J4:M4"/>
    <mergeCell ref="N4:P4"/>
    <mergeCell ref="R4:W4"/>
    <mergeCell ref="A66:H6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3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05"/>
  <sheetViews>
    <sheetView showZeros="0" topLeftCell="A4" workbookViewId="0">
      <selection activeCell="F4" sqref="F4"/>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402</v>
      </c>
    </row>
    <row r="2" ht="39.75" customHeight="1" spans="1:10">
      <c r="A2" s="59" t="str">
        <f>"2025"&amp;"年部门项目支出绩效目标表"</f>
        <v>2025年部门项目支出绩效目标表</v>
      </c>
      <c r="B2" s="3"/>
      <c r="C2" s="3"/>
      <c r="D2" s="3"/>
      <c r="E2" s="3"/>
      <c r="F2" s="60"/>
      <c r="G2" s="3"/>
      <c r="H2" s="60"/>
      <c r="I2" s="60"/>
      <c r="J2" s="3"/>
    </row>
    <row r="3" ht="17.25" customHeight="1" spans="1:1">
      <c r="A3" s="4" t="str">
        <f>"单位名称："&amp;"云南滇中新区城市建设管理局"</f>
        <v>单位名称：云南滇中新区城市建设管理局</v>
      </c>
    </row>
    <row r="4" ht="44.25" customHeight="1" spans="1:10">
      <c r="A4" s="61" t="s">
        <v>241</v>
      </c>
      <c r="B4" s="61" t="s">
        <v>403</v>
      </c>
      <c r="C4" s="61" t="s">
        <v>404</v>
      </c>
      <c r="D4" s="61" t="s">
        <v>405</v>
      </c>
      <c r="E4" s="61" t="s">
        <v>406</v>
      </c>
      <c r="F4" s="62" t="s">
        <v>407</v>
      </c>
      <c r="G4" s="61" t="s">
        <v>408</v>
      </c>
      <c r="H4" s="62" t="s">
        <v>409</v>
      </c>
      <c r="I4" s="62" t="s">
        <v>410</v>
      </c>
      <c r="J4" s="61" t="s">
        <v>411</v>
      </c>
    </row>
    <row r="5" ht="18.75" customHeight="1" spans="1:10">
      <c r="A5" s="126">
        <v>1</v>
      </c>
      <c r="B5" s="126">
        <v>2</v>
      </c>
      <c r="C5" s="126">
        <v>3</v>
      </c>
      <c r="D5" s="126">
        <v>4</v>
      </c>
      <c r="E5" s="126">
        <v>5</v>
      </c>
      <c r="F5" s="35">
        <v>6</v>
      </c>
      <c r="G5" s="126">
        <v>7</v>
      </c>
      <c r="H5" s="35">
        <v>8</v>
      </c>
      <c r="I5" s="35">
        <v>9</v>
      </c>
      <c r="J5" s="126">
        <v>10</v>
      </c>
    </row>
    <row r="6" ht="42" customHeight="1" spans="1:10">
      <c r="A6" s="29" t="s">
        <v>70</v>
      </c>
      <c r="B6" s="63"/>
      <c r="C6" s="63"/>
      <c r="D6" s="63"/>
      <c r="E6" s="64"/>
      <c r="F6" s="65"/>
      <c r="G6" s="64"/>
      <c r="H6" s="65"/>
      <c r="I6" s="65"/>
      <c r="J6" s="64"/>
    </row>
    <row r="7" ht="42" customHeight="1" spans="1:10">
      <c r="A7" s="127" t="s">
        <v>70</v>
      </c>
      <c r="B7" s="20"/>
      <c r="C7" s="20"/>
      <c r="D7" s="20"/>
      <c r="E7" s="29"/>
      <c r="F7" s="20"/>
      <c r="G7" s="29"/>
      <c r="H7" s="20"/>
      <c r="I7" s="20"/>
      <c r="J7" s="29"/>
    </row>
    <row r="8" ht="42" customHeight="1" spans="1:10">
      <c r="A8" s="128" t="s">
        <v>366</v>
      </c>
      <c r="B8" s="20" t="s">
        <v>412</v>
      </c>
      <c r="C8" s="20" t="s">
        <v>413</v>
      </c>
      <c r="D8" s="20" t="s">
        <v>414</v>
      </c>
      <c r="E8" s="29" t="s">
        <v>415</v>
      </c>
      <c r="F8" s="20" t="s">
        <v>416</v>
      </c>
      <c r="G8" s="29" t="s">
        <v>417</v>
      </c>
      <c r="H8" s="20" t="s">
        <v>418</v>
      </c>
      <c r="I8" s="20" t="s">
        <v>419</v>
      </c>
      <c r="J8" s="29" t="s">
        <v>420</v>
      </c>
    </row>
    <row r="9" ht="42" customHeight="1" spans="1:10">
      <c r="A9" s="128" t="s">
        <v>366</v>
      </c>
      <c r="B9" s="20" t="s">
        <v>412</v>
      </c>
      <c r="C9" s="20" t="s">
        <v>421</v>
      </c>
      <c r="D9" s="20" t="s">
        <v>422</v>
      </c>
      <c r="E9" s="29" t="s">
        <v>423</v>
      </c>
      <c r="F9" s="20" t="s">
        <v>416</v>
      </c>
      <c r="G9" s="29" t="s">
        <v>424</v>
      </c>
      <c r="H9" s="20" t="s">
        <v>425</v>
      </c>
      <c r="I9" s="20" t="s">
        <v>419</v>
      </c>
      <c r="J9" s="29" t="s">
        <v>423</v>
      </c>
    </row>
    <row r="10" ht="42" customHeight="1" spans="1:10">
      <c r="A10" s="128" t="s">
        <v>366</v>
      </c>
      <c r="B10" s="20" t="s">
        <v>412</v>
      </c>
      <c r="C10" s="20" t="s">
        <v>426</v>
      </c>
      <c r="D10" s="20" t="s">
        <v>427</v>
      </c>
      <c r="E10" s="29" t="s">
        <v>428</v>
      </c>
      <c r="F10" s="20" t="s">
        <v>416</v>
      </c>
      <c r="G10" s="29" t="s">
        <v>429</v>
      </c>
      <c r="H10" s="20" t="s">
        <v>425</v>
      </c>
      <c r="I10" s="20" t="s">
        <v>419</v>
      </c>
      <c r="J10" s="29" t="s">
        <v>428</v>
      </c>
    </row>
    <row r="11" ht="42" customHeight="1" spans="1:10">
      <c r="A11" s="128" t="s">
        <v>293</v>
      </c>
      <c r="B11" s="20" t="s">
        <v>430</v>
      </c>
      <c r="C11" s="20" t="s">
        <v>413</v>
      </c>
      <c r="D11" s="20" t="s">
        <v>431</v>
      </c>
      <c r="E11" s="29" t="s">
        <v>432</v>
      </c>
      <c r="F11" s="20" t="s">
        <v>416</v>
      </c>
      <c r="G11" s="29" t="s">
        <v>433</v>
      </c>
      <c r="H11" s="20" t="s">
        <v>434</v>
      </c>
      <c r="I11" s="20" t="s">
        <v>419</v>
      </c>
      <c r="J11" s="29" t="s">
        <v>432</v>
      </c>
    </row>
    <row r="12" ht="42" customHeight="1" spans="1:10">
      <c r="A12" s="128" t="s">
        <v>293</v>
      </c>
      <c r="B12" s="20" t="s">
        <v>430</v>
      </c>
      <c r="C12" s="20" t="s">
        <v>421</v>
      </c>
      <c r="D12" s="20" t="s">
        <v>422</v>
      </c>
      <c r="E12" s="29" t="s">
        <v>435</v>
      </c>
      <c r="F12" s="20" t="s">
        <v>416</v>
      </c>
      <c r="G12" s="29" t="s">
        <v>436</v>
      </c>
      <c r="H12" s="20" t="s">
        <v>434</v>
      </c>
      <c r="I12" s="20" t="s">
        <v>419</v>
      </c>
      <c r="J12" s="29" t="s">
        <v>435</v>
      </c>
    </row>
    <row r="13" ht="42" customHeight="1" spans="1:10">
      <c r="A13" s="128" t="s">
        <v>293</v>
      </c>
      <c r="B13" s="20" t="s">
        <v>430</v>
      </c>
      <c r="C13" s="20" t="s">
        <v>426</v>
      </c>
      <c r="D13" s="20" t="s">
        <v>427</v>
      </c>
      <c r="E13" s="29" t="s">
        <v>437</v>
      </c>
      <c r="F13" s="20" t="s">
        <v>416</v>
      </c>
      <c r="G13" s="29" t="s">
        <v>438</v>
      </c>
      <c r="H13" s="20" t="s">
        <v>418</v>
      </c>
      <c r="I13" s="20" t="s">
        <v>419</v>
      </c>
      <c r="J13" s="29" t="s">
        <v>437</v>
      </c>
    </row>
    <row r="14" ht="42" customHeight="1" spans="1:10">
      <c r="A14" s="128" t="s">
        <v>358</v>
      </c>
      <c r="B14" s="20" t="s">
        <v>439</v>
      </c>
      <c r="C14" s="20" t="s">
        <v>413</v>
      </c>
      <c r="D14" s="20" t="s">
        <v>414</v>
      </c>
      <c r="E14" s="29" t="s">
        <v>440</v>
      </c>
      <c r="F14" s="20" t="s">
        <v>441</v>
      </c>
      <c r="G14" s="29" t="s">
        <v>442</v>
      </c>
      <c r="H14" s="20" t="s">
        <v>443</v>
      </c>
      <c r="I14" s="20" t="s">
        <v>444</v>
      </c>
      <c r="J14" s="29" t="s">
        <v>445</v>
      </c>
    </row>
    <row r="15" ht="42" customHeight="1" spans="1:10">
      <c r="A15" s="128" t="s">
        <v>358</v>
      </c>
      <c r="B15" s="20" t="s">
        <v>439</v>
      </c>
      <c r="C15" s="20" t="s">
        <v>421</v>
      </c>
      <c r="D15" s="20" t="s">
        <v>422</v>
      </c>
      <c r="E15" s="29" t="s">
        <v>446</v>
      </c>
      <c r="F15" s="20" t="s">
        <v>447</v>
      </c>
      <c r="G15" s="29" t="s">
        <v>448</v>
      </c>
      <c r="H15" s="20" t="s">
        <v>449</v>
      </c>
      <c r="I15" s="20" t="s">
        <v>444</v>
      </c>
      <c r="J15" s="29" t="s">
        <v>450</v>
      </c>
    </row>
    <row r="16" ht="42" customHeight="1" spans="1:10">
      <c r="A16" s="128" t="s">
        <v>358</v>
      </c>
      <c r="B16" s="20" t="s">
        <v>439</v>
      </c>
      <c r="C16" s="20" t="s">
        <v>426</v>
      </c>
      <c r="D16" s="20" t="s">
        <v>427</v>
      </c>
      <c r="E16" s="29" t="s">
        <v>427</v>
      </c>
      <c r="F16" s="20" t="s">
        <v>416</v>
      </c>
      <c r="G16" s="29" t="s">
        <v>442</v>
      </c>
      <c r="H16" s="20" t="s">
        <v>443</v>
      </c>
      <c r="I16" s="20" t="s">
        <v>419</v>
      </c>
      <c r="J16" s="29" t="s">
        <v>451</v>
      </c>
    </row>
    <row r="17" ht="42" customHeight="1" spans="1:10">
      <c r="A17" s="128" t="s">
        <v>352</v>
      </c>
      <c r="B17" s="20" t="s">
        <v>452</v>
      </c>
      <c r="C17" s="20" t="s">
        <v>413</v>
      </c>
      <c r="D17" s="20" t="s">
        <v>431</v>
      </c>
      <c r="E17" s="29" t="s">
        <v>453</v>
      </c>
      <c r="F17" s="20" t="s">
        <v>416</v>
      </c>
      <c r="G17" s="29" t="s">
        <v>453</v>
      </c>
      <c r="H17" s="20" t="s">
        <v>454</v>
      </c>
      <c r="I17" s="20" t="s">
        <v>419</v>
      </c>
      <c r="J17" s="29" t="s">
        <v>455</v>
      </c>
    </row>
    <row r="18" ht="42" customHeight="1" spans="1:10">
      <c r="A18" s="128" t="s">
        <v>352</v>
      </c>
      <c r="B18" s="20" t="s">
        <v>452</v>
      </c>
      <c r="C18" s="20" t="s">
        <v>421</v>
      </c>
      <c r="D18" s="20" t="s">
        <v>422</v>
      </c>
      <c r="E18" s="29" t="s">
        <v>456</v>
      </c>
      <c r="F18" s="20" t="s">
        <v>416</v>
      </c>
      <c r="G18" s="29" t="s">
        <v>456</v>
      </c>
      <c r="H18" s="20" t="s">
        <v>457</v>
      </c>
      <c r="I18" s="20" t="s">
        <v>419</v>
      </c>
      <c r="J18" s="29" t="s">
        <v>456</v>
      </c>
    </row>
    <row r="19" ht="42" customHeight="1" spans="1:10">
      <c r="A19" s="128" t="s">
        <v>352</v>
      </c>
      <c r="B19" s="20" t="s">
        <v>452</v>
      </c>
      <c r="C19" s="20" t="s">
        <v>426</v>
      </c>
      <c r="D19" s="20" t="s">
        <v>427</v>
      </c>
      <c r="E19" s="29" t="s">
        <v>456</v>
      </c>
      <c r="F19" s="20" t="s">
        <v>416</v>
      </c>
      <c r="G19" s="29" t="s">
        <v>456</v>
      </c>
      <c r="H19" s="20" t="s">
        <v>457</v>
      </c>
      <c r="I19" s="20" t="s">
        <v>419</v>
      </c>
      <c r="J19" s="29" t="s">
        <v>456</v>
      </c>
    </row>
    <row r="20" ht="42" customHeight="1" spans="1:10">
      <c r="A20" s="128" t="s">
        <v>320</v>
      </c>
      <c r="B20" s="20" t="s">
        <v>458</v>
      </c>
      <c r="C20" s="20" t="s">
        <v>413</v>
      </c>
      <c r="D20" s="20" t="s">
        <v>431</v>
      </c>
      <c r="E20" s="29" t="s">
        <v>459</v>
      </c>
      <c r="F20" s="20" t="s">
        <v>416</v>
      </c>
      <c r="G20" s="29" t="s">
        <v>460</v>
      </c>
      <c r="H20" s="20" t="s">
        <v>443</v>
      </c>
      <c r="I20" s="20" t="s">
        <v>444</v>
      </c>
      <c r="J20" s="29" t="s">
        <v>461</v>
      </c>
    </row>
    <row r="21" ht="42" customHeight="1" spans="1:10">
      <c r="A21" s="128" t="s">
        <v>320</v>
      </c>
      <c r="B21" s="20" t="s">
        <v>458</v>
      </c>
      <c r="C21" s="20" t="s">
        <v>421</v>
      </c>
      <c r="D21" s="20" t="s">
        <v>422</v>
      </c>
      <c r="E21" s="29" t="s">
        <v>462</v>
      </c>
      <c r="F21" s="20" t="s">
        <v>447</v>
      </c>
      <c r="G21" s="29" t="s">
        <v>460</v>
      </c>
      <c r="H21" s="20" t="s">
        <v>463</v>
      </c>
      <c r="I21" s="20" t="s">
        <v>444</v>
      </c>
      <c r="J21" s="29" t="s">
        <v>464</v>
      </c>
    </row>
    <row r="22" ht="42" customHeight="1" spans="1:10">
      <c r="A22" s="128" t="s">
        <v>320</v>
      </c>
      <c r="B22" s="20" t="s">
        <v>458</v>
      </c>
      <c r="C22" s="20" t="s">
        <v>426</v>
      </c>
      <c r="D22" s="20" t="s">
        <v>427</v>
      </c>
      <c r="E22" s="29" t="s">
        <v>465</v>
      </c>
      <c r="F22" s="20" t="s">
        <v>447</v>
      </c>
      <c r="G22" s="29" t="s">
        <v>460</v>
      </c>
      <c r="H22" s="20" t="s">
        <v>443</v>
      </c>
      <c r="I22" s="20" t="s">
        <v>419</v>
      </c>
      <c r="J22" s="29" t="s">
        <v>466</v>
      </c>
    </row>
    <row r="23" ht="42" customHeight="1" spans="1:10">
      <c r="A23" s="128" t="s">
        <v>348</v>
      </c>
      <c r="B23" s="20" t="s">
        <v>467</v>
      </c>
      <c r="C23" s="20" t="s">
        <v>413</v>
      </c>
      <c r="D23" s="20" t="s">
        <v>468</v>
      </c>
      <c r="E23" s="29" t="s">
        <v>469</v>
      </c>
      <c r="F23" s="20" t="s">
        <v>416</v>
      </c>
      <c r="G23" s="29" t="s">
        <v>97</v>
      </c>
      <c r="H23" s="20" t="s">
        <v>418</v>
      </c>
      <c r="I23" s="20" t="s">
        <v>419</v>
      </c>
      <c r="J23" s="29" t="s">
        <v>469</v>
      </c>
    </row>
    <row r="24" ht="42" customHeight="1" spans="1:10">
      <c r="A24" s="128" t="s">
        <v>348</v>
      </c>
      <c r="B24" s="20" t="s">
        <v>467</v>
      </c>
      <c r="C24" s="20" t="s">
        <v>421</v>
      </c>
      <c r="D24" s="20" t="s">
        <v>422</v>
      </c>
      <c r="E24" s="29" t="s">
        <v>470</v>
      </c>
      <c r="F24" s="20" t="s">
        <v>416</v>
      </c>
      <c r="G24" s="29" t="s">
        <v>460</v>
      </c>
      <c r="H24" s="20" t="s">
        <v>443</v>
      </c>
      <c r="I24" s="20" t="s">
        <v>419</v>
      </c>
      <c r="J24" s="29" t="s">
        <v>471</v>
      </c>
    </row>
    <row r="25" ht="42" customHeight="1" spans="1:10">
      <c r="A25" s="128" t="s">
        <v>348</v>
      </c>
      <c r="B25" s="20" t="s">
        <v>467</v>
      </c>
      <c r="C25" s="20" t="s">
        <v>426</v>
      </c>
      <c r="D25" s="20" t="s">
        <v>427</v>
      </c>
      <c r="E25" s="29" t="s">
        <v>456</v>
      </c>
      <c r="F25" s="20" t="s">
        <v>416</v>
      </c>
      <c r="G25" s="29" t="s">
        <v>460</v>
      </c>
      <c r="H25" s="20" t="s">
        <v>443</v>
      </c>
      <c r="I25" s="20" t="s">
        <v>419</v>
      </c>
      <c r="J25" s="29" t="s">
        <v>472</v>
      </c>
    </row>
    <row r="26" ht="42" customHeight="1" spans="1:10">
      <c r="A26" s="128" t="s">
        <v>374</v>
      </c>
      <c r="B26" s="20" t="s">
        <v>473</v>
      </c>
      <c r="C26" s="20" t="s">
        <v>413</v>
      </c>
      <c r="D26" s="20" t="s">
        <v>468</v>
      </c>
      <c r="E26" s="29" t="s">
        <v>474</v>
      </c>
      <c r="F26" s="20" t="s">
        <v>416</v>
      </c>
      <c r="G26" s="29" t="s">
        <v>460</v>
      </c>
      <c r="H26" s="20" t="s">
        <v>443</v>
      </c>
      <c r="I26" s="20" t="s">
        <v>419</v>
      </c>
      <c r="J26" s="29" t="s">
        <v>475</v>
      </c>
    </row>
    <row r="27" ht="42" customHeight="1" spans="1:10">
      <c r="A27" s="128" t="s">
        <v>374</v>
      </c>
      <c r="B27" s="20" t="s">
        <v>473</v>
      </c>
      <c r="C27" s="20" t="s">
        <v>421</v>
      </c>
      <c r="D27" s="20" t="s">
        <v>422</v>
      </c>
      <c r="E27" s="29" t="s">
        <v>476</v>
      </c>
      <c r="F27" s="20" t="s">
        <v>416</v>
      </c>
      <c r="G27" s="29" t="s">
        <v>460</v>
      </c>
      <c r="H27" s="20" t="s">
        <v>443</v>
      </c>
      <c r="I27" s="20" t="s">
        <v>419</v>
      </c>
      <c r="J27" s="29" t="s">
        <v>477</v>
      </c>
    </row>
    <row r="28" ht="42" customHeight="1" spans="1:10">
      <c r="A28" s="128" t="s">
        <v>374</v>
      </c>
      <c r="B28" s="20" t="s">
        <v>473</v>
      </c>
      <c r="C28" s="20" t="s">
        <v>426</v>
      </c>
      <c r="D28" s="20" t="s">
        <v>427</v>
      </c>
      <c r="E28" s="29" t="s">
        <v>478</v>
      </c>
      <c r="F28" s="20" t="s">
        <v>416</v>
      </c>
      <c r="G28" s="29" t="s">
        <v>460</v>
      </c>
      <c r="H28" s="20" t="s">
        <v>443</v>
      </c>
      <c r="I28" s="20" t="s">
        <v>419</v>
      </c>
      <c r="J28" s="29" t="s">
        <v>479</v>
      </c>
    </row>
    <row r="29" ht="42" customHeight="1" spans="1:10">
      <c r="A29" s="128" t="s">
        <v>311</v>
      </c>
      <c r="B29" s="20" t="s">
        <v>480</v>
      </c>
      <c r="C29" s="20" t="s">
        <v>413</v>
      </c>
      <c r="D29" s="20" t="s">
        <v>431</v>
      </c>
      <c r="E29" s="29" t="s">
        <v>481</v>
      </c>
      <c r="F29" s="20" t="s">
        <v>447</v>
      </c>
      <c r="G29" s="29" t="s">
        <v>460</v>
      </c>
      <c r="H29" s="20" t="s">
        <v>443</v>
      </c>
      <c r="I29" s="20" t="s">
        <v>444</v>
      </c>
      <c r="J29" s="29" t="s">
        <v>482</v>
      </c>
    </row>
    <row r="30" ht="42" customHeight="1" spans="1:10">
      <c r="A30" s="128" t="s">
        <v>311</v>
      </c>
      <c r="B30" s="20" t="s">
        <v>480</v>
      </c>
      <c r="C30" s="20" t="s">
        <v>421</v>
      </c>
      <c r="D30" s="20" t="s">
        <v>483</v>
      </c>
      <c r="E30" s="29" t="s">
        <v>484</v>
      </c>
      <c r="F30" s="20" t="s">
        <v>441</v>
      </c>
      <c r="G30" s="29" t="s">
        <v>460</v>
      </c>
      <c r="H30" s="20" t="s">
        <v>443</v>
      </c>
      <c r="I30" s="20" t="s">
        <v>444</v>
      </c>
      <c r="J30" s="29" t="s">
        <v>485</v>
      </c>
    </row>
    <row r="31" ht="42" customHeight="1" spans="1:10">
      <c r="A31" s="128" t="s">
        <v>311</v>
      </c>
      <c r="B31" s="20" t="s">
        <v>480</v>
      </c>
      <c r="C31" s="20" t="s">
        <v>426</v>
      </c>
      <c r="D31" s="20" t="s">
        <v>427</v>
      </c>
      <c r="E31" s="29" t="s">
        <v>427</v>
      </c>
      <c r="F31" s="20" t="s">
        <v>486</v>
      </c>
      <c r="G31" s="29" t="s">
        <v>460</v>
      </c>
      <c r="H31" s="20" t="s">
        <v>443</v>
      </c>
      <c r="I31" s="20" t="s">
        <v>419</v>
      </c>
      <c r="J31" s="29" t="s">
        <v>487</v>
      </c>
    </row>
    <row r="32" ht="42" customHeight="1" spans="1:10">
      <c r="A32" s="128" t="s">
        <v>290</v>
      </c>
      <c r="B32" s="20" t="s">
        <v>488</v>
      </c>
      <c r="C32" s="20" t="s">
        <v>413</v>
      </c>
      <c r="D32" s="20" t="s">
        <v>414</v>
      </c>
      <c r="E32" s="29" t="s">
        <v>489</v>
      </c>
      <c r="F32" s="20" t="s">
        <v>416</v>
      </c>
      <c r="G32" s="29" t="s">
        <v>490</v>
      </c>
      <c r="H32" s="20" t="s">
        <v>457</v>
      </c>
      <c r="I32" s="20" t="s">
        <v>444</v>
      </c>
      <c r="J32" s="29" t="s">
        <v>491</v>
      </c>
    </row>
    <row r="33" ht="42" customHeight="1" spans="1:10">
      <c r="A33" s="128" t="s">
        <v>290</v>
      </c>
      <c r="B33" s="20" t="s">
        <v>488</v>
      </c>
      <c r="C33" s="20" t="s">
        <v>413</v>
      </c>
      <c r="D33" s="20" t="s">
        <v>414</v>
      </c>
      <c r="E33" s="29" t="s">
        <v>492</v>
      </c>
      <c r="F33" s="20" t="s">
        <v>447</v>
      </c>
      <c r="G33" s="29" t="s">
        <v>490</v>
      </c>
      <c r="H33" s="20" t="s">
        <v>493</v>
      </c>
      <c r="I33" s="20" t="s">
        <v>444</v>
      </c>
      <c r="J33" s="29" t="s">
        <v>494</v>
      </c>
    </row>
    <row r="34" ht="42" customHeight="1" spans="1:10">
      <c r="A34" s="128" t="s">
        <v>290</v>
      </c>
      <c r="B34" s="20" t="s">
        <v>488</v>
      </c>
      <c r="C34" s="20" t="s">
        <v>413</v>
      </c>
      <c r="D34" s="20" t="s">
        <v>414</v>
      </c>
      <c r="E34" s="29" t="s">
        <v>495</v>
      </c>
      <c r="F34" s="20" t="s">
        <v>416</v>
      </c>
      <c r="G34" s="29" t="s">
        <v>490</v>
      </c>
      <c r="H34" s="20" t="s">
        <v>496</v>
      </c>
      <c r="I34" s="20" t="s">
        <v>444</v>
      </c>
      <c r="J34" s="29" t="s">
        <v>497</v>
      </c>
    </row>
    <row r="35" ht="42" customHeight="1" spans="1:10">
      <c r="A35" s="128" t="s">
        <v>290</v>
      </c>
      <c r="B35" s="20" t="s">
        <v>488</v>
      </c>
      <c r="C35" s="20" t="s">
        <v>421</v>
      </c>
      <c r="D35" s="20" t="s">
        <v>422</v>
      </c>
      <c r="E35" s="29" t="s">
        <v>498</v>
      </c>
      <c r="F35" s="20" t="s">
        <v>416</v>
      </c>
      <c r="G35" s="29" t="s">
        <v>499</v>
      </c>
      <c r="H35" s="20"/>
      <c r="I35" s="20" t="s">
        <v>419</v>
      </c>
      <c r="J35" s="29" t="s">
        <v>500</v>
      </c>
    </row>
    <row r="36" ht="42" customHeight="1" spans="1:10">
      <c r="A36" s="128" t="s">
        <v>290</v>
      </c>
      <c r="B36" s="20" t="s">
        <v>488</v>
      </c>
      <c r="C36" s="20" t="s">
        <v>421</v>
      </c>
      <c r="D36" s="20" t="s">
        <v>422</v>
      </c>
      <c r="E36" s="29" t="s">
        <v>501</v>
      </c>
      <c r="F36" s="20" t="s">
        <v>416</v>
      </c>
      <c r="G36" s="29" t="s">
        <v>502</v>
      </c>
      <c r="H36" s="20"/>
      <c r="I36" s="20" t="s">
        <v>419</v>
      </c>
      <c r="J36" s="29" t="s">
        <v>503</v>
      </c>
    </row>
    <row r="37" ht="42" customHeight="1" spans="1:10">
      <c r="A37" s="128" t="s">
        <v>290</v>
      </c>
      <c r="B37" s="20" t="s">
        <v>488</v>
      </c>
      <c r="C37" s="20" t="s">
        <v>426</v>
      </c>
      <c r="D37" s="20" t="s">
        <v>427</v>
      </c>
      <c r="E37" s="29" t="s">
        <v>504</v>
      </c>
      <c r="F37" s="20" t="s">
        <v>447</v>
      </c>
      <c r="G37" s="29" t="s">
        <v>505</v>
      </c>
      <c r="H37" s="20" t="s">
        <v>443</v>
      </c>
      <c r="I37" s="20" t="s">
        <v>444</v>
      </c>
      <c r="J37" s="29" t="s">
        <v>506</v>
      </c>
    </row>
    <row r="38" ht="42" customHeight="1" spans="1:10">
      <c r="A38" s="128" t="s">
        <v>290</v>
      </c>
      <c r="B38" s="20" t="s">
        <v>488</v>
      </c>
      <c r="C38" s="20" t="s">
        <v>426</v>
      </c>
      <c r="D38" s="20" t="s">
        <v>427</v>
      </c>
      <c r="E38" s="29" t="s">
        <v>507</v>
      </c>
      <c r="F38" s="20" t="s">
        <v>447</v>
      </c>
      <c r="G38" s="29" t="s">
        <v>505</v>
      </c>
      <c r="H38" s="20" t="s">
        <v>443</v>
      </c>
      <c r="I38" s="20" t="s">
        <v>444</v>
      </c>
      <c r="J38" s="29" t="s">
        <v>508</v>
      </c>
    </row>
    <row r="39" ht="42" customHeight="1" spans="1:10">
      <c r="A39" s="128" t="s">
        <v>382</v>
      </c>
      <c r="B39" s="20" t="s">
        <v>509</v>
      </c>
      <c r="C39" s="20" t="s">
        <v>413</v>
      </c>
      <c r="D39" s="20" t="s">
        <v>414</v>
      </c>
      <c r="E39" s="29" t="s">
        <v>510</v>
      </c>
      <c r="F39" s="20" t="s">
        <v>416</v>
      </c>
      <c r="G39" s="29" t="s">
        <v>511</v>
      </c>
      <c r="H39" s="20" t="s">
        <v>512</v>
      </c>
      <c r="I39" s="20" t="s">
        <v>419</v>
      </c>
      <c r="J39" s="29" t="s">
        <v>513</v>
      </c>
    </row>
    <row r="40" ht="42" customHeight="1" spans="1:10">
      <c r="A40" s="128" t="s">
        <v>382</v>
      </c>
      <c r="B40" s="20" t="s">
        <v>509</v>
      </c>
      <c r="C40" s="20" t="s">
        <v>413</v>
      </c>
      <c r="D40" s="20" t="s">
        <v>431</v>
      </c>
      <c r="E40" s="29" t="s">
        <v>514</v>
      </c>
      <c r="F40" s="20" t="s">
        <v>447</v>
      </c>
      <c r="G40" s="29" t="s">
        <v>515</v>
      </c>
      <c r="H40" s="20" t="s">
        <v>443</v>
      </c>
      <c r="I40" s="20" t="s">
        <v>419</v>
      </c>
      <c r="J40" s="29" t="s">
        <v>516</v>
      </c>
    </row>
    <row r="41" ht="42" customHeight="1" spans="1:10">
      <c r="A41" s="128" t="s">
        <v>382</v>
      </c>
      <c r="B41" s="20" t="s">
        <v>509</v>
      </c>
      <c r="C41" s="20" t="s">
        <v>413</v>
      </c>
      <c r="D41" s="20" t="s">
        <v>468</v>
      </c>
      <c r="E41" s="29" t="s">
        <v>517</v>
      </c>
      <c r="F41" s="20" t="s">
        <v>447</v>
      </c>
      <c r="G41" s="29" t="s">
        <v>518</v>
      </c>
      <c r="H41" s="20" t="s">
        <v>443</v>
      </c>
      <c r="I41" s="20" t="s">
        <v>419</v>
      </c>
      <c r="J41" s="29" t="s">
        <v>519</v>
      </c>
    </row>
    <row r="42" ht="42" customHeight="1" spans="1:10">
      <c r="A42" s="128" t="s">
        <v>382</v>
      </c>
      <c r="B42" s="20" t="s">
        <v>509</v>
      </c>
      <c r="C42" s="20" t="s">
        <v>421</v>
      </c>
      <c r="D42" s="20" t="s">
        <v>422</v>
      </c>
      <c r="E42" s="29" t="s">
        <v>520</v>
      </c>
      <c r="F42" s="20" t="s">
        <v>447</v>
      </c>
      <c r="G42" s="29" t="s">
        <v>521</v>
      </c>
      <c r="H42" s="20" t="s">
        <v>443</v>
      </c>
      <c r="I42" s="20" t="s">
        <v>419</v>
      </c>
      <c r="J42" s="29" t="s">
        <v>522</v>
      </c>
    </row>
    <row r="43" ht="42" customHeight="1" spans="1:10">
      <c r="A43" s="128" t="s">
        <v>382</v>
      </c>
      <c r="B43" s="20" t="s">
        <v>509</v>
      </c>
      <c r="C43" s="20" t="s">
        <v>426</v>
      </c>
      <c r="D43" s="20" t="s">
        <v>427</v>
      </c>
      <c r="E43" s="29" t="s">
        <v>523</v>
      </c>
      <c r="F43" s="20" t="s">
        <v>447</v>
      </c>
      <c r="G43" s="29" t="s">
        <v>524</v>
      </c>
      <c r="H43" s="20" t="s">
        <v>443</v>
      </c>
      <c r="I43" s="20" t="s">
        <v>419</v>
      </c>
      <c r="J43" s="29" t="s">
        <v>525</v>
      </c>
    </row>
    <row r="44" ht="42" customHeight="1" spans="1:10">
      <c r="A44" s="128" t="s">
        <v>281</v>
      </c>
      <c r="B44" s="20" t="s">
        <v>526</v>
      </c>
      <c r="C44" s="20" t="s">
        <v>413</v>
      </c>
      <c r="D44" s="20" t="s">
        <v>414</v>
      </c>
      <c r="E44" s="29" t="s">
        <v>527</v>
      </c>
      <c r="F44" s="20" t="s">
        <v>416</v>
      </c>
      <c r="G44" s="29" t="s">
        <v>442</v>
      </c>
      <c r="H44" s="20" t="s">
        <v>443</v>
      </c>
      <c r="I44" s="20" t="s">
        <v>444</v>
      </c>
      <c r="J44" s="29" t="s">
        <v>528</v>
      </c>
    </row>
    <row r="45" ht="42" customHeight="1" spans="1:10">
      <c r="A45" s="128" t="s">
        <v>281</v>
      </c>
      <c r="B45" s="20" t="s">
        <v>526</v>
      </c>
      <c r="C45" s="20" t="s">
        <v>421</v>
      </c>
      <c r="D45" s="20" t="s">
        <v>422</v>
      </c>
      <c r="E45" s="29" t="s">
        <v>529</v>
      </c>
      <c r="F45" s="20" t="s">
        <v>447</v>
      </c>
      <c r="G45" s="29" t="s">
        <v>442</v>
      </c>
      <c r="H45" s="20" t="s">
        <v>443</v>
      </c>
      <c r="I45" s="20" t="s">
        <v>444</v>
      </c>
      <c r="J45" s="29" t="s">
        <v>530</v>
      </c>
    </row>
    <row r="46" ht="42" customHeight="1" spans="1:10">
      <c r="A46" s="128" t="s">
        <v>281</v>
      </c>
      <c r="B46" s="20" t="s">
        <v>526</v>
      </c>
      <c r="C46" s="20" t="s">
        <v>426</v>
      </c>
      <c r="D46" s="20" t="s">
        <v>427</v>
      </c>
      <c r="E46" s="29" t="s">
        <v>531</v>
      </c>
      <c r="F46" s="20" t="s">
        <v>447</v>
      </c>
      <c r="G46" s="29" t="s">
        <v>532</v>
      </c>
      <c r="H46" s="20" t="s">
        <v>443</v>
      </c>
      <c r="I46" s="20" t="s">
        <v>444</v>
      </c>
      <c r="J46" s="29" t="s">
        <v>533</v>
      </c>
    </row>
    <row r="47" ht="42" customHeight="1" spans="1:10">
      <c r="A47" s="128" t="s">
        <v>299</v>
      </c>
      <c r="B47" s="20" t="s">
        <v>534</v>
      </c>
      <c r="C47" s="20" t="s">
        <v>413</v>
      </c>
      <c r="D47" s="20" t="s">
        <v>468</v>
      </c>
      <c r="E47" s="29" t="s">
        <v>535</v>
      </c>
      <c r="F47" s="20" t="s">
        <v>416</v>
      </c>
      <c r="G47" s="29" t="s">
        <v>536</v>
      </c>
      <c r="H47" s="20" t="s">
        <v>425</v>
      </c>
      <c r="I47" s="20" t="s">
        <v>419</v>
      </c>
      <c r="J47" s="29" t="s">
        <v>535</v>
      </c>
    </row>
    <row r="48" ht="42" customHeight="1" spans="1:10">
      <c r="A48" s="128" t="s">
        <v>299</v>
      </c>
      <c r="B48" s="20" t="s">
        <v>534</v>
      </c>
      <c r="C48" s="20" t="s">
        <v>421</v>
      </c>
      <c r="D48" s="20" t="s">
        <v>422</v>
      </c>
      <c r="E48" s="29" t="s">
        <v>537</v>
      </c>
      <c r="F48" s="20" t="s">
        <v>416</v>
      </c>
      <c r="G48" s="29" t="s">
        <v>536</v>
      </c>
      <c r="H48" s="20" t="s">
        <v>425</v>
      </c>
      <c r="I48" s="20" t="s">
        <v>419</v>
      </c>
      <c r="J48" s="29" t="s">
        <v>537</v>
      </c>
    </row>
    <row r="49" ht="42" customHeight="1" spans="1:10">
      <c r="A49" s="128" t="s">
        <v>299</v>
      </c>
      <c r="B49" s="20" t="s">
        <v>534</v>
      </c>
      <c r="C49" s="20" t="s">
        <v>426</v>
      </c>
      <c r="D49" s="20" t="s">
        <v>427</v>
      </c>
      <c r="E49" s="29" t="s">
        <v>538</v>
      </c>
      <c r="F49" s="20" t="s">
        <v>416</v>
      </c>
      <c r="G49" s="29" t="s">
        <v>539</v>
      </c>
      <c r="H49" s="20" t="s">
        <v>425</v>
      </c>
      <c r="I49" s="20" t="s">
        <v>419</v>
      </c>
      <c r="J49" s="29" t="s">
        <v>538</v>
      </c>
    </row>
    <row r="50" ht="42" customHeight="1" spans="1:10">
      <c r="A50" s="128" t="s">
        <v>336</v>
      </c>
      <c r="B50" s="20" t="s">
        <v>540</v>
      </c>
      <c r="C50" s="20" t="s">
        <v>413</v>
      </c>
      <c r="D50" s="20" t="s">
        <v>431</v>
      </c>
      <c r="E50" s="29" t="s">
        <v>453</v>
      </c>
      <c r="F50" s="20" t="s">
        <v>416</v>
      </c>
      <c r="G50" s="29" t="s">
        <v>453</v>
      </c>
      <c r="H50" s="20" t="s">
        <v>454</v>
      </c>
      <c r="I50" s="20" t="s">
        <v>419</v>
      </c>
      <c r="J50" s="29" t="s">
        <v>455</v>
      </c>
    </row>
    <row r="51" ht="42" customHeight="1" spans="1:10">
      <c r="A51" s="128" t="s">
        <v>336</v>
      </c>
      <c r="B51" s="20" t="s">
        <v>540</v>
      </c>
      <c r="C51" s="20" t="s">
        <v>421</v>
      </c>
      <c r="D51" s="20" t="s">
        <v>422</v>
      </c>
      <c r="E51" s="29" t="s">
        <v>456</v>
      </c>
      <c r="F51" s="20" t="s">
        <v>416</v>
      </c>
      <c r="G51" s="29" t="s">
        <v>456</v>
      </c>
      <c r="H51" s="20" t="s">
        <v>457</v>
      </c>
      <c r="I51" s="20" t="s">
        <v>419</v>
      </c>
      <c r="J51" s="29" t="s">
        <v>456</v>
      </c>
    </row>
    <row r="52" ht="42" customHeight="1" spans="1:10">
      <c r="A52" s="128" t="s">
        <v>336</v>
      </c>
      <c r="B52" s="20" t="s">
        <v>540</v>
      </c>
      <c r="C52" s="20" t="s">
        <v>426</v>
      </c>
      <c r="D52" s="20" t="s">
        <v>427</v>
      </c>
      <c r="E52" s="29" t="s">
        <v>456</v>
      </c>
      <c r="F52" s="20" t="s">
        <v>416</v>
      </c>
      <c r="G52" s="29" t="s">
        <v>456</v>
      </c>
      <c r="H52" s="20" t="s">
        <v>457</v>
      </c>
      <c r="I52" s="20" t="s">
        <v>419</v>
      </c>
      <c r="J52" s="29" t="s">
        <v>456</v>
      </c>
    </row>
    <row r="53" ht="42" customHeight="1" spans="1:10">
      <c r="A53" s="128" t="s">
        <v>356</v>
      </c>
      <c r="B53" s="20" t="s">
        <v>541</v>
      </c>
      <c r="C53" s="20" t="s">
        <v>413</v>
      </c>
      <c r="D53" s="20" t="s">
        <v>414</v>
      </c>
      <c r="E53" s="29" t="s">
        <v>440</v>
      </c>
      <c r="F53" s="20" t="s">
        <v>441</v>
      </c>
      <c r="G53" s="29" t="s">
        <v>460</v>
      </c>
      <c r="H53" s="20" t="s">
        <v>443</v>
      </c>
      <c r="I53" s="20" t="s">
        <v>444</v>
      </c>
      <c r="J53" s="29" t="s">
        <v>445</v>
      </c>
    </row>
    <row r="54" ht="42" customHeight="1" spans="1:10">
      <c r="A54" s="128" t="s">
        <v>356</v>
      </c>
      <c r="B54" s="20" t="s">
        <v>541</v>
      </c>
      <c r="C54" s="20" t="s">
        <v>413</v>
      </c>
      <c r="D54" s="20" t="s">
        <v>431</v>
      </c>
      <c r="E54" s="29" t="s">
        <v>542</v>
      </c>
      <c r="F54" s="20" t="s">
        <v>416</v>
      </c>
      <c r="G54" s="29" t="s">
        <v>442</v>
      </c>
      <c r="H54" s="20" t="s">
        <v>443</v>
      </c>
      <c r="I54" s="20" t="s">
        <v>419</v>
      </c>
      <c r="J54" s="29" t="s">
        <v>543</v>
      </c>
    </row>
    <row r="55" ht="42" customHeight="1" spans="1:10">
      <c r="A55" s="128" t="s">
        <v>356</v>
      </c>
      <c r="B55" s="20" t="s">
        <v>541</v>
      </c>
      <c r="C55" s="20" t="s">
        <v>421</v>
      </c>
      <c r="D55" s="20" t="s">
        <v>422</v>
      </c>
      <c r="E55" s="29" t="s">
        <v>544</v>
      </c>
      <c r="F55" s="20" t="s">
        <v>447</v>
      </c>
      <c r="G55" s="29" t="s">
        <v>532</v>
      </c>
      <c r="H55" s="20" t="s">
        <v>443</v>
      </c>
      <c r="I55" s="20" t="s">
        <v>419</v>
      </c>
      <c r="J55" s="29" t="s">
        <v>545</v>
      </c>
    </row>
    <row r="56" ht="42" customHeight="1" spans="1:10">
      <c r="A56" s="128" t="s">
        <v>356</v>
      </c>
      <c r="B56" s="20" t="s">
        <v>541</v>
      </c>
      <c r="C56" s="20" t="s">
        <v>426</v>
      </c>
      <c r="D56" s="20" t="s">
        <v>427</v>
      </c>
      <c r="E56" s="29" t="s">
        <v>504</v>
      </c>
      <c r="F56" s="20" t="s">
        <v>416</v>
      </c>
      <c r="G56" s="29" t="s">
        <v>442</v>
      </c>
      <c r="H56" s="20" t="s">
        <v>443</v>
      </c>
      <c r="I56" s="20" t="s">
        <v>444</v>
      </c>
      <c r="J56" s="29" t="s">
        <v>546</v>
      </c>
    </row>
    <row r="57" ht="42" customHeight="1" spans="1:10">
      <c r="A57" s="128" t="s">
        <v>360</v>
      </c>
      <c r="B57" s="20" t="s">
        <v>547</v>
      </c>
      <c r="C57" s="20" t="s">
        <v>413</v>
      </c>
      <c r="D57" s="20" t="s">
        <v>414</v>
      </c>
      <c r="E57" s="29" t="s">
        <v>458</v>
      </c>
      <c r="F57" s="20" t="s">
        <v>416</v>
      </c>
      <c r="G57" s="29" t="s">
        <v>548</v>
      </c>
      <c r="H57" s="20" t="s">
        <v>549</v>
      </c>
      <c r="I57" s="20" t="s">
        <v>419</v>
      </c>
      <c r="J57" s="29" t="s">
        <v>458</v>
      </c>
    </row>
    <row r="58" ht="42" customHeight="1" spans="1:10">
      <c r="A58" s="128" t="s">
        <v>360</v>
      </c>
      <c r="B58" s="20" t="s">
        <v>547</v>
      </c>
      <c r="C58" s="20" t="s">
        <v>413</v>
      </c>
      <c r="D58" s="20" t="s">
        <v>550</v>
      </c>
      <c r="E58" s="29" t="s">
        <v>551</v>
      </c>
      <c r="F58" s="20" t="s">
        <v>416</v>
      </c>
      <c r="G58" s="29" t="s">
        <v>458</v>
      </c>
      <c r="H58" s="20" t="s">
        <v>549</v>
      </c>
      <c r="I58" s="20" t="s">
        <v>419</v>
      </c>
      <c r="J58" s="29" t="s">
        <v>458</v>
      </c>
    </row>
    <row r="59" ht="42" customHeight="1" spans="1:10">
      <c r="A59" s="128" t="s">
        <v>360</v>
      </c>
      <c r="B59" s="20" t="s">
        <v>547</v>
      </c>
      <c r="C59" s="20" t="s">
        <v>421</v>
      </c>
      <c r="D59" s="20" t="s">
        <v>552</v>
      </c>
      <c r="E59" s="29" t="s">
        <v>458</v>
      </c>
      <c r="F59" s="20" t="s">
        <v>416</v>
      </c>
      <c r="G59" s="29" t="s">
        <v>458</v>
      </c>
      <c r="H59" s="20" t="s">
        <v>549</v>
      </c>
      <c r="I59" s="20" t="s">
        <v>419</v>
      </c>
      <c r="J59" s="29" t="s">
        <v>458</v>
      </c>
    </row>
    <row r="60" ht="42" customHeight="1" spans="1:10">
      <c r="A60" s="128" t="s">
        <v>360</v>
      </c>
      <c r="B60" s="20" t="s">
        <v>547</v>
      </c>
      <c r="C60" s="20" t="s">
        <v>426</v>
      </c>
      <c r="D60" s="20" t="s">
        <v>427</v>
      </c>
      <c r="E60" s="29" t="s">
        <v>553</v>
      </c>
      <c r="F60" s="20" t="s">
        <v>416</v>
      </c>
      <c r="G60" s="29" t="s">
        <v>553</v>
      </c>
      <c r="H60" s="20" t="s">
        <v>457</v>
      </c>
      <c r="I60" s="20" t="s">
        <v>419</v>
      </c>
      <c r="J60" s="29" t="s">
        <v>553</v>
      </c>
    </row>
    <row r="61" ht="42" customHeight="1" spans="1:10">
      <c r="A61" s="128" t="s">
        <v>372</v>
      </c>
      <c r="B61" s="20" t="s">
        <v>554</v>
      </c>
      <c r="C61" s="20" t="s">
        <v>413</v>
      </c>
      <c r="D61" s="20" t="s">
        <v>431</v>
      </c>
      <c r="E61" s="29" t="s">
        <v>555</v>
      </c>
      <c r="F61" s="20" t="s">
        <v>416</v>
      </c>
      <c r="G61" s="29" t="s">
        <v>453</v>
      </c>
      <c r="H61" s="20" t="s">
        <v>418</v>
      </c>
      <c r="I61" s="20" t="s">
        <v>419</v>
      </c>
      <c r="J61" s="29" t="s">
        <v>556</v>
      </c>
    </row>
    <row r="62" ht="42" customHeight="1" spans="1:10">
      <c r="A62" s="128" t="s">
        <v>372</v>
      </c>
      <c r="B62" s="20" t="s">
        <v>554</v>
      </c>
      <c r="C62" s="20" t="s">
        <v>421</v>
      </c>
      <c r="D62" s="20" t="s">
        <v>422</v>
      </c>
      <c r="E62" s="29" t="s">
        <v>456</v>
      </c>
      <c r="F62" s="20" t="s">
        <v>486</v>
      </c>
      <c r="G62" s="29" t="s">
        <v>456</v>
      </c>
      <c r="H62" s="20" t="s">
        <v>457</v>
      </c>
      <c r="I62" s="20" t="s">
        <v>419</v>
      </c>
      <c r="J62" s="29" t="s">
        <v>456</v>
      </c>
    </row>
    <row r="63" ht="42" customHeight="1" spans="1:10">
      <c r="A63" s="128" t="s">
        <v>372</v>
      </c>
      <c r="B63" s="20" t="s">
        <v>554</v>
      </c>
      <c r="C63" s="20" t="s">
        <v>426</v>
      </c>
      <c r="D63" s="20" t="s">
        <v>427</v>
      </c>
      <c r="E63" s="29" t="s">
        <v>456</v>
      </c>
      <c r="F63" s="20" t="s">
        <v>486</v>
      </c>
      <c r="G63" s="29" t="s">
        <v>456</v>
      </c>
      <c r="H63" s="20" t="s">
        <v>457</v>
      </c>
      <c r="I63" s="20" t="s">
        <v>419</v>
      </c>
      <c r="J63" s="29" t="s">
        <v>456</v>
      </c>
    </row>
    <row r="64" ht="42" customHeight="1" spans="1:10">
      <c r="A64" s="128" t="s">
        <v>303</v>
      </c>
      <c r="B64" s="20" t="s">
        <v>557</v>
      </c>
      <c r="C64" s="20" t="s">
        <v>413</v>
      </c>
      <c r="D64" s="20" t="s">
        <v>414</v>
      </c>
      <c r="E64" s="29" t="s">
        <v>558</v>
      </c>
      <c r="F64" s="20" t="s">
        <v>416</v>
      </c>
      <c r="G64" s="29" t="s">
        <v>559</v>
      </c>
      <c r="H64" s="20" t="s">
        <v>443</v>
      </c>
      <c r="I64" s="20" t="s">
        <v>444</v>
      </c>
      <c r="J64" s="29" t="s">
        <v>560</v>
      </c>
    </row>
    <row r="65" ht="42" customHeight="1" spans="1:10">
      <c r="A65" s="128" t="s">
        <v>303</v>
      </c>
      <c r="B65" s="20" t="s">
        <v>557</v>
      </c>
      <c r="C65" s="20" t="s">
        <v>413</v>
      </c>
      <c r="D65" s="20" t="s">
        <v>431</v>
      </c>
      <c r="E65" s="29" t="s">
        <v>561</v>
      </c>
      <c r="F65" s="20" t="s">
        <v>416</v>
      </c>
      <c r="G65" s="29" t="s">
        <v>562</v>
      </c>
      <c r="H65" s="20" t="s">
        <v>443</v>
      </c>
      <c r="I65" s="20" t="s">
        <v>419</v>
      </c>
      <c r="J65" s="29" t="s">
        <v>563</v>
      </c>
    </row>
    <row r="66" ht="42" customHeight="1" spans="1:10">
      <c r="A66" s="128" t="s">
        <v>303</v>
      </c>
      <c r="B66" s="20" t="s">
        <v>557</v>
      </c>
      <c r="C66" s="20" t="s">
        <v>413</v>
      </c>
      <c r="D66" s="20" t="s">
        <v>468</v>
      </c>
      <c r="E66" s="29" t="s">
        <v>564</v>
      </c>
      <c r="F66" s="20" t="s">
        <v>416</v>
      </c>
      <c r="G66" s="29" t="s">
        <v>565</v>
      </c>
      <c r="H66" s="20" t="s">
        <v>443</v>
      </c>
      <c r="I66" s="20" t="s">
        <v>419</v>
      </c>
      <c r="J66" s="29" t="s">
        <v>566</v>
      </c>
    </row>
    <row r="67" ht="42" customHeight="1" spans="1:10">
      <c r="A67" s="128" t="s">
        <v>303</v>
      </c>
      <c r="B67" s="20" t="s">
        <v>557</v>
      </c>
      <c r="C67" s="20" t="s">
        <v>421</v>
      </c>
      <c r="D67" s="20" t="s">
        <v>422</v>
      </c>
      <c r="E67" s="29" t="s">
        <v>567</v>
      </c>
      <c r="F67" s="20" t="s">
        <v>416</v>
      </c>
      <c r="G67" s="29" t="s">
        <v>568</v>
      </c>
      <c r="H67" s="20" t="s">
        <v>443</v>
      </c>
      <c r="I67" s="20" t="s">
        <v>419</v>
      </c>
      <c r="J67" s="29" t="s">
        <v>569</v>
      </c>
    </row>
    <row r="68" ht="42" customHeight="1" spans="1:10">
      <c r="A68" s="128" t="s">
        <v>303</v>
      </c>
      <c r="B68" s="20" t="s">
        <v>557</v>
      </c>
      <c r="C68" s="20" t="s">
        <v>426</v>
      </c>
      <c r="D68" s="20" t="s">
        <v>427</v>
      </c>
      <c r="E68" s="29" t="s">
        <v>570</v>
      </c>
      <c r="F68" s="20" t="s">
        <v>416</v>
      </c>
      <c r="G68" s="29" t="s">
        <v>571</v>
      </c>
      <c r="H68" s="20" t="s">
        <v>443</v>
      </c>
      <c r="I68" s="20" t="s">
        <v>419</v>
      </c>
      <c r="J68" s="29" t="s">
        <v>572</v>
      </c>
    </row>
    <row r="69" ht="42" customHeight="1" spans="1:10">
      <c r="A69" s="128" t="s">
        <v>322</v>
      </c>
      <c r="B69" s="20" t="s">
        <v>573</v>
      </c>
      <c r="C69" s="20" t="s">
        <v>413</v>
      </c>
      <c r="D69" s="20" t="s">
        <v>431</v>
      </c>
      <c r="E69" s="29" t="s">
        <v>574</v>
      </c>
      <c r="F69" s="20" t="s">
        <v>416</v>
      </c>
      <c r="G69" s="29" t="s">
        <v>575</v>
      </c>
      <c r="H69" s="20" t="s">
        <v>418</v>
      </c>
      <c r="I69" s="20" t="s">
        <v>419</v>
      </c>
      <c r="J69" s="29" t="s">
        <v>576</v>
      </c>
    </row>
    <row r="70" ht="42" customHeight="1" spans="1:10">
      <c r="A70" s="128" t="s">
        <v>322</v>
      </c>
      <c r="B70" s="20" t="s">
        <v>573</v>
      </c>
      <c r="C70" s="20" t="s">
        <v>421</v>
      </c>
      <c r="D70" s="20" t="s">
        <v>483</v>
      </c>
      <c r="E70" s="29" t="s">
        <v>577</v>
      </c>
      <c r="F70" s="20" t="s">
        <v>416</v>
      </c>
      <c r="G70" s="29" t="s">
        <v>575</v>
      </c>
      <c r="H70" s="20" t="s">
        <v>418</v>
      </c>
      <c r="I70" s="20" t="s">
        <v>419</v>
      </c>
      <c r="J70" s="29" t="s">
        <v>578</v>
      </c>
    </row>
    <row r="71" ht="42" customHeight="1" spans="1:10">
      <c r="A71" s="128" t="s">
        <v>322</v>
      </c>
      <c r="B71" s="20" t="s">
        <v>573</v>
      </c>
      <c r="C71" s="20" t="s">
        <v>426</v>
      </c>
      <c r="D71" s="20" t="s">
        <v>427</v>
      </c>
      <c r="E71" s="29" t="s">
        <v>578</v>
      </c>
      <c r="F71" s="20" t="s">
        <v>416</v>
      </c>
      <c r="G71" s="29" t="s">
        <v>575</v>
      </c>
      <c r="H71" s="20" t="s">
        <v>418</v>
      </c>
      <c r="I71" s="20" t="s">
        <v>419</v>
      </c>
      <c r="J71" s="29" t="s">
        <v>578</v>
      </c>
    </row>
    <row r="72" ht="42" customHeight="1" spans="1:10">
      <c r="A72" s="128" t="s">
        <v>324</v>
      </c>
      <c r="B72" s="20" t="s">
        <v>579</v>
      </c>
      <c r="C72" s="20" t="s">
        <v>413</v>
      </c>
      <c r="D72" s="20" t="s">
        <v>431</v>
      </c>
      <c r="E72" s="29" t="s">
        <v>453</v>
      </c>
      <c r="F72" s="20" t="s">
        <v>447</v>
      </c>
      <c r="G72" s="29" t="s">
        <v>505</v>
      </c>
      <c r="H72" s="20" t="s">
        <v>443</v>
      </c>
      <c r="I72" s="20" t="s">
        <v>419</v>
      </c>
      <c r="J72" s="29" t="s">
        <v>453</v>
      </c>
    </row>
    <row r="73" ht="42" customHeight="1" spans="1:10">
      <c r="A73" s="128" t="s">
        <v>324</v>
      </c>
      <c r="B73" s="20" t="s">
        <v>579</v>
      </c>
      <c r="C73" s="20" t="s">
        <v>421</v>
      </c>
      <c r="D73" s="20" t="s">
        <v>422</v>
      </c>
      <c r="E73" s="29" t="s">
        <v>515</v>
      </c>
      <c r="F73" s="20" t="s">
        <v>447</v>
      </c>
      <c r="G73" s="29" t="s">
        <v>505</v>
      </c>
      <c r="H73" s="20" t="s">
        <v>443</v>
      </c>
      <c r="I73" s="20" t="s">
        <v>419</v>
      </c>
      <c r="J73" s="29" t="s">
        <v>515</v>
      </c>
    </row>
    <row r="74" ht="42" customHeight="1" spans="1:10">
      <c r="A74" s="128" t="s">
        <v>324</v>
      </c>
      <c r="B74" s="20" t="s">
        <v>579</v>
      </c>
      <c r="C74" s="20" t="s">
        <v>426</v>
      </c>
      <c r="D74" s="20" t="s">
        <v>427</v>
      </c>
      <c r="E74" s="29" t="s">
        <v>515</v>
      </c>
      <c r="F74" s="20" t="s">
        <v>447</v>
      </c>
      <c r="G74" s="29" t="s">
        <v>505</v>
      </c>
      <c r="H74" s="20" t="s">
        <v>443</v>
      </c>
      <c r="I74" s="20" t="s">
        <v>419</v>
      </c>
      <c r="J74" s="29" t="s">
        <v>515</v>
      </c>
    </row>
    <row r="75" ht="42" customHeight="1" spans="1:10">
      <c r="A75" s="128" t="s">
        <v>330</v>
      </c>
      <c r="B75" s="20" t="s">
        <v>580</v>
      </c>
      <c r="C75" s="20" t="s">
        <v>413</v>
      </c>
      <c r="D75" s="20" t="s">
        <v>431</v>
      </c>
      <c r="E75" s="29" t="s">
        <v>581</v>
      </c>
      <c r="F75" s="20" t="s">
        <v>447</v>
      </c>
      <c r="G75" s="29" t="s">
        <v>582</v>
      </c>
      <c r="H75" s="20" t="s">
        <v>443</v>
      </c>
      <c r="I75" s="20" t="s">
        <v>444</v>
      </c>
      <c r="J75" s="29" t="s">
        <v>583</v>
      </c>
    </row>
    <row r="76" ht="42" customHeight="1" spans="1:10">
      <c r="A76" s="128" t="s">
        <v>330</v>
      </c>
      <c r="B76" s="20" t="s">
        <v>580</v>
      </c>
      <c r="C76" s="20" t="s">
        <v>413</v>
      </c>
      <c r="D76" s="20" t="s">
        <v>550</v>
      </c>
      <c r="E76" s="29" t="s">
        <v>584</v>
      </c>
      <c r="F76" s="20" t="s">
        <v>447</v>
      </c>
      <c r="G76" s="29" t="s">
        <v>582</v>
      </c>
      <c r="H76" s="20" t="s">
        <v>443</v>
      </c>
      <c r="I76" s="20" t="s">
        <v>419</v>
      </c>
      <c r="J76" s="29" t="s">
        <v>585</v>
      </c>
    </row>
    <row r="77" ht="42" customHeight="1" spans="1:10">
      <c r="A77" s="128" t="s">
        <v>330</v>
      </c>
      <c r="B77" s="20" t="s">
        <v>580</v>
      </c>
      <c r="C77" s="20" t="s">
        <v>421</v>
      </c>
      <c r="D77" s="20" t="s">
        <v>586</v>
      </c>
      <c r="E77" s="29" t="s">
        <v>586</v>
      </c>
      <c r="F77" s="20" t="s">
        <v>447</v>
      </c>
      <c r="G77" s="29" t="s">
        <v>532</v>
      </c>
      <c r="H77" s="20" t="s">
        <v>443</v>
      </c>
      <c r="I77" s="20" t="s">
        <v>419</v>
      </c>
      <c r="J77" s="29" t="s">
        <v>587</v>
      </c>
    </row>
    <row r="78" ht="42" customHeight="1" spans="1:10">
      <c r="A78" s="128" t="s">
        <v>330</v>
      </c>
      <c r="B78" s="20" t="s">
        <v>580</v>
      </c>
      <c r="C78" s="20" t="s">
        <v>426</v>
      </c>
      <c r="D78" s="20" t="s">
        <v>427</v>
      </c>
      <c r="E78" s="29" t="s">
        <v>588</v>
      </c>
      <c r="F78" s="20" t="s">
        <v>416</v>
      </c>
      <c r="G78" s="29" t="s">
        <v>442</v>
      </c>
      <c r="H78" s="20" t="s">
        <v>443</v>
      </c>
      <c r="I78" s="20" t="s">
        <v>444</v>
      </c>
      <c r="J78" s="29" t="s">
        <v>589</v>
      </c>
    </row>
    <row r="79" ht="42" customHeight="1" spans="1:10">
      <c r="A79" s="128" t="s">
        <v>318</v>
      </c>
      <c r="B79" s="20" t="s">
        <v>590</v>
      </c>
      <c r="C79" s="20" t="s">
        <v>413</v>
      </c>
      <c r="D79" s="20" t="s">
        <v>414</v>
      </c>
      <c r="E79" s="29" t="s">
        <v>591</v>
      </c>
      <c r="F79" s="20" t="s">
        <v>447</v>
      </c>
      <c r="G79" s="29" t="s">
        <v>460</v>
      </c>
      <c r="H79" s="20" t="s">
        <v>443</v>
      </c>
      <c r="I79" s="20" t="s">
        <v>444</v>
      </c>
      <c r="J79" s="29" t="s">
        <v>592</v>
      </c>
    </row>
    <row r="80" ht="42" customHeight="1" spans="1:10">
      <c r="A80" s="128" t="s">
        <v>318</v>
      </c>
      <c r="B80" s="20" t="s">
        <v>590</v>
      </c>
      <c r="C80" s="20" t="s">
        <v>413</v>
      </c>
      <c r="D80" s="20" t="s">
        <v>431</v>
      </c>
      <c r="E80" s="29" t="s">
        <v>593</v>
      </c>
      <c r="F80" s="20" t="s">
        <v>447</v>
      </c>
      <c r="G80" s="29" t="s">
        <v>460</v>
      </c>
      <c r="H80" s="20" t="s">
        <v>443</v>
      </c>
      <c r="I80" s="20" t="s">
        <v>444</v>
      </c>
      <c r="J80" s="29" t="s">
        <v>594</v>
      </c>
    </row>
    <row r="81" ht="42" customHeight="1" spans="1:10">
      <c r="A81" s="128" t="s">
        <v>318</v>
      </c>
      <c r="B81" s="20" t="s">
        <v>590</v>
      </c>
      <c r="C81" s="20" t="s">
        <v>421</v>
      </c>
      <c r="D81" s="20" t="s">
        <v>422</v>
      </c>
      <c r="E81" s="29" t="s">
        <v>595</v>
      </c>
      <c r="F81" s="20" t="s">
        <v>447</v>
      </c>
      <c r="G81" s="29" t="s">
        <v>460</v>
      </c>
      <c r="H81" s="20" t="s">
        <v>443</v>
      </c>
      <c r="I81" s="20" t="s">
        <v>444</v>
      </c>
      <c r="J81" s="29" t="s">
        <v>596</v>
      </c>
    </row>
    <row r="82" ht="42" customHeight="1" spans="1:10">
      <c r="A82" s="128" t="s">
        <v>318</v>
      </c>
      <c r="B82" s="20" t="s">
        <v>590</v>
      </c>
      <c r="C82" s="20" t="s">
        <v>426</v>
      </c>
      <c r="D82" s="20" t="s">
        <v>427</v>
      </c>
      <c r="E82" s="29" t="s">
        <v>597</v>
      </c>
      <c r="F82" s="20" t="s">
        <v>447</v>
      </c>
      <c r="G82" s="29" t="s">
        <v>460</v>
      </c>
      <c r="H82" s="20" t="s">
        <v>443</v>
      </c>
      <c r="I82" s="20" t="s">
        <v>444</v>
      </c>
      <c r="J82" s="29" t="s">
        <v>598</v>
      </c>
    </row>
    <row r="83" ht="42" customHeight="1" spans="1:10">
      <c r="A83" s="128" t="s">
        <v>344</v>
      </c>
      <c r="B83" s="20" t="s">
        <v>599</v>
      </c>
      <c r="C83" s="20" t="s">
        <v>413</v>
      </c>
      <c r="D83" s="20" t="s">
        <v>414</v>
      </c>
      <c r="E83" s="29" t="s">
        <v>600</v>
      </c>
      <c r="F83" s="20" t="s">
        <v>486</v>
      </c>
      <c r="G83" s="29" t="s">
        <v>600</v>
      </c>
      <c r="H83" s="20" t="s">
        <v>454</v>
      </c>
      <c r="I83" s="20" t="s">
        <v>419</v>
      </c>
      <c r="J83" s="29" t="s">
        <v>600</v>
      </c>
    </row>
    <row r="84" ht="42" customHeight="1" spans="1:10">
      <c r="A84" s="128" t="s">
        <v>344</v>
      </c>
      <c r="B84" s="20" t="s">
        <v>599</v>
      </c>
      <c r="C84" s="20" t="s">
        <v>413</v>
      </c>
      <c r="D84" s="20" t="s">
        <v>414</v>
      </c>
      <c r="E84" s="29" t="s">
        <v>600</v>
      </c>
      <c r="F84" s="20" t="s">
        <v>486</v>
      </c>
      <c r="G84" s="29" t="s">
        <v>600</v>
      </c>
      <c r="H84" s="20" t="s">
        <v>454</v>
      </c>
      <c r="I84" s="20" t="s">
        <v>419</v>
      </c>
      <c r="J84" s="29" t="s">
        <v>600</v>
      </c>
    </row>
    <row r="85" ht="42" customHeight="1" spans="1:10">
      <c r="A85" s="128" t="s">
        <v>344</v>
      </c>
      <c r="B85" s="20" t="s">
        <v>599</v>
      </c>
      <c r="C85" s="20" t="s">
        <v>413</v>
      </c>
      <c r="D85" s="20" t="s">
        <v>431</v>
      </c>
      <c r="E85" s="29" t="s">
        <v>453</v>
      </c>
      <c r="F85" s="20" t="s">
        <v>416</v>
      </c>
      <c r="G85" s="29" t="s">
        <v>453</v>
      </c>
      <c r="H85" s="20" t="s">
        <v>454</v>
      </c>
      <c r="I85" s="20" t="s">
        <v>419</v>
      </c>
      <c r="J85" s="29" t="s">
        <v>601</v>
      </c>
    </row>
    <row r="86" ht="42" customHeight="1" spans="1:10">
      <c r="A86" s="128" t="s">
        <v>344</v>
      </c>
      <c r="B86" s="20" t="s">
        <v>599</v>
      </c>
      <c r="C86" s="20" t="s">
        <v>413</v>
      </c>
      <c r="D86" s="20" t="s">
        <v>431</v>
      </c>
      <c r="E86" s="29" t="s">
        <v>453</v>
      </c>
      <c r="F86" s="20" t="s">
        <v>416</v>
      </c>
      <c r="G86" s="29" t="s">
        <v>453</v>
      </c>
      <c r="H86" s="20" t="s">
        <v>454</v>
      </c>
      <c r="I86" s="20" t="s">
        <v>419</v>
      </c>
      <c r="J86" s="29" t="s">
        <v>601</v>
      </c>
    </row>
    <row r="87" ht="42" customHeight="1" spans="1:10">
      <c r="A87" s="128" t="s">
        <v>344</v>
      </c>
      <c r="B87" s="20" t="s">
        <v>599</v>
      </c>
      <c r="C87" s="20" t="s">
        <v>421</v>
      </c>
      <c r="D87" s="20" t="s">
        <v>422</v>
      </c>
      <c r="E87" s="29" t="s">
        <v>553</v>
      </c>
      <c r="F87" s="20" t="s">
        <v>486</v>
      </c>
      <c r="G87" s="29" t="s">
        <v>553</v>
      </c>
      <c r="H87" s="20" t="s">
        <v>457</v>
      </c>
      <c r="I87" s="20" t="s">
        <v>419</v>
      </c>
      <c r="J87" s="29" t="s">
        <v>553</v>
      </c>
    </row>
    <row r="88" ht="42" customHeight="1" spans="1:10">
      <c r="A88" s="128" t="s">
        <v>344</v>
      </c>
      <c r="B88" s="20" t="s">
        <v>599</v>
      </c>
      <c r="C88" s="20" t="s">
        <v>421</v>
      </c>
      <c r="D88" s="20" t="s">
        <v>422</v>
      </c>
      <c r="E88" s="29" t="s">
        <v>553</v>
      </c>
      <c r="F88" s="20" t="s">
        <v>486</v>
      </c>
      <c r="G88" s="29" t="s">
        <v>553</v>
      </c>
      <c r="H88" s="20" t="s">
        <v>457</v>
      </c>
      <c r="I88" s="20" t="s">
        <v>419</v>
      </c>
      <c r="J88" s="29" t="s">
        <v>553</v>
      </c>
    </row>
    <row r="89" ht="42" customHeight="1" spans="1:10">
      <c r="A89" s="128" t="s">
        <v>344</v>
      </c>
      <c r="B89" s="20" t="s">
        <v>599</v>
      </c>
      <c r="C89" s="20" t="s">
        <v>426</v>
      </c>
      <c r="D89" s="20" t="s">
        <v>427</v>
      </c>
      <c r="E89" s="29" t="s">
        <v>553</v>
      </c>
      <c r="F89" s="20" t="s">
        <v>486</v>
      </c>
      <c r="G89" s="29" t="s">
        <v>553</v>
      </c>
      <c r="H89" s="20"/>
      <c r="I89" s="20" t="s">
        <v>419</v>
      </c>
      <c r="J89" s="29" t="s">
        <v>456</v>
      </c>
    </row>
    <row r="90" ht="42" customHeight="1" spans="1:10">
      <c r="A90" s="128" t="s">
        <v>334</v>
      </c>
      <c r="B90" s="20" t="s">
        <v>602</v>
      </c>
      <c r="C90" s="20" t="s">
        <v>413</v>
      </c>
      <c r="D90" s="20" t="s">
        <v>414</v>
      </c>
      <c r="E90" s="29" t="s">
        <v>603</v>
      </c>
      <c r="F90" s="20" t="s">
        <v>486</v>
      </c>
      <c r="G90" s="29" t="s">
        <v>548</v>
      </c>
      <c r="H90" s="20" t="s">
        <v>425</v>
      </c>
      <c r="I90" s="20" t="s">
        <v>419</v>
      </c>
      <c r="J90" s="29" t="s">
        <v>604</v>
      </c>
    </row>
    <row r="91" ht="42" customHeight="1" spans="1:10">
      <c r="A91" s="128" t="s">
        <v>334</v>
      </c>
      <c r="B91" s="20" t="s">
        <v>602</v>
      </c>
      <c r="C91" s="20" t="s">
        <v>413</v>
      </c>
      <c r="D91" s="20" t="s">
        <v>431</v>
      </c>
      <c r="E91" s="29" t="s">
        <v>453</v>
      </c>
      <c r="F91" s="20" t="s">
        <v>416</v>
      </c>
      <c r="G91" s="29" t="s">
        <v>453</v>
      </c>
      <c r="H91" s="20" t="s">
        <v>418</v>
      </c>
      <c r="I91" s="20" t="s">
        <v>419</v>
      </c>
      <c r="J91" s="29" t="s">
        <v>605</v>
      </c>
    </row>
    <row r="92" ht="42" customHeight="1" spans="1:10">
      <c r="A92" s="128" t="s">
        <v>334</v>
      </c>
      <c r="B92" s="20" t="s">
        <v>602</v>
      </c>
      <c r="C92" s="20" t="s">
        <v>413</v>
      </c>
      <c r="D92" s="20" t="s">
        <v>550</v>
      </c>
      <c r="E92" s="29" t="s">
        <v>551</v>
      </c>
      <c r="F92" s="20" t="s">
        <v>606</v>
      </c>
      <c r="G92" s="29" t="s">
        <v>607</v>
      </c>
      <c r="H92" s="20" t="s">
        <v>608</v>
      </c>
      <c r="I92" s="20" t="s">
        <v>444</v>
      </c>
      <c r="J92" s="29" t="s">
        <v>609</v>
      </c>
    </row>
    <row r="93" ht="42" customHeight="1" spans="1:10">
      <c r="A93" s="128" t="s">
        <v>334</v>
      </c>
      <c r="B93" s="20" t="s">
        <v>602</v>
      </c>
      <c r="C93" s="20" t="s">
        <v>421</v>
      </c>
      <c r="D93" s="20" t="s">
        <v>422</v>
      </c>
      <c r="E93" s="29" t="s">
        <v>553</v>
      </c>
      <c r="F93" s="20" t="s">
        <v>416</v>
      </c>
      <c r="G93" s="29" t="s">
        <v>553</v>
      </c>
      <c r="H93" s="20" t="s">
        <v>457</v>
      </c>
      <c r="I93" s="20" t="s">
        <v>419</v>
      </c>
      <c r="J93" s="29" t="s">
        <v>610</v>
      </c>
    </row>
    <row r="94" ht="42" customHeight="1" spans="1:10">
      <c r="A94" s="128" t="s">
        <v>334</v>
      </c>
      <c r="B94" s="20" t="s">
        <v>602</v>
      </c>
      <c r="C94" s="20" t="s">
        <v>426</v>
      </c>
      <c r="D94" s="20" t="s">
        <v>427</v>
      </c>
      <c r="E94" s="29" t="s">
        <v>553</v>
      </c>
      <c r="F94" s="20" t="s">
        <v>416</v>
      </c>
      <c r="G94" s="29" t="s">
        <v>553</v>
      </c>
      <c r="H94" s="20" t="s">
        <v>457</v>
      </c>
      <c r="I94" s="20" t="s">
        <v>419</v>
      </c>
      <c r="J94" s="29" t="s">
        <v>610</v>
      </c>
    </row>
    <row r="95" ht="42" customHeight="1" spans="1:10">
      <c r="A95" s="128" t="s">
        <v>326</v>
      </c>
      <c r="B95" s="20" t="s">
        <v>611</v>
      </c>
      <c r="C95" s="20" t="s">
        <v>413</v>
      </c>
      <c r="D95" s="20" t="s">
        <v>431</v>
      </c>
      <c r="E95" s="29" t="s">
        <v>453</v>
      </c>
      <c r="F95" s="20" t="s">
        <v>447</v>
      </c>
      <c r="G95" s="29" t="s">
        <v>612</v>
      </c>
      <c r="H95" s="20" t="s">
        <v>443</v>
      </c>
      <c r="I95" s="20" t="s">
        <v>419</v>
      </c>
      <c r="J95" s="29" t="s">
        <v>453</v>
      </c>
    </row>
    <row r="96" ht="42" customHeight="1" spans="1:10">
      <c r="A96" s="128" t="s">
        <v>326</v>
      </c>
      <c r="B96" s="20" t="s">
        <v>611</v>
      </c>
      <c r="C96" s="20" t="s">
        <v>421</v>
      </c>
      <c r="D96" s="20" t="s">
        <v>422</v>
      </c>
      <c r="E96" s="29" t="s">
        <v>515</v>
      </c>
      <c r="F96" s="20" t="s">
        <v>447</v>
      </c>
      <c r="G96" s="29" t="s">
        <v>505</v>
      </c>
      <c r="H96" s="20" t="s">
        <v>443</v>
      </c>
      <c r="I96" s="20" t="s">
        <v>419</v>
      </c>
      <c r="J96" s="29" t="s">
        <v>515</v>
      </c>
    </row>
    <row r="97" ht="42" customHeight="1" spans="1:10">
      <c r="A97" s="128" t="s">
        <v>326</v>
      </c>
      <c r="B97" s="20" t="s">
        <v>611</v>
      </c>
      <c r="C97" s="20" t="s">
        <v>426</v>
      </c>
      <c r="D97" s="20" t="s">
        <v>427</v>
      </c>
      <c r="E97" s="29" t="s">
        <v>515</v>
      </c>
      <c r="F97" s="20" t="s">
        <v>447</v>
      </c>
      <c r="G97" s="29" t="s">
        <v>505</v>
      </c>
      <c r="H97" s="20" t="s">
        <v>443</v>
      </c>
      <c r="I97" s="20" t="s">
        <v>419</v>
      </c>
      <c r="J97" s="29" t="s">
        <v>515</v>
      </c>
    </row>
    <row r="98" ht="42" customHeight="1" spans="1:10">
      <c r="A98" s="128" t="s">
        <v>395</v>
      </c>
      <c r="B98" s="20" t="s">
        <v>613</v>
      </c>
      <c r="C98" s="20" t="s">
        <v>413</v>
      </c>
      <c r="D98" s="20" t="s">
        <v>414</v>
      </c>
      <c r="E98" s="29" t="s">
        <v>614</v>
      </c>
      <c r="F98" s="20" t="s">
        <v>416</v>
      </c>
      <c r="G98" s="29" t="s">
        <v>442</v>
      </c>
      <c r="H98" s="20" t="s">
        <v>443</v>
      </c>
      <c r="I98" s="20" t="s">
        <v>444</v>
      </c>
      <c r="J98" s="29" t="s">
        <v>615</v>
      </c>
    </row>
    <row r="99" ht="42" customHeight="1" spans="1:10">
      <c r="A99" s="128" t="s">
        <v>395</v>
      </c>
      <c r="B99" s="20" t="s">
        <v>613</v>
      </c>
      <c r="C99" s="20" t="s">
        <v>413</v>
      </c>
      <c r="D99" s="20" t="s">
        <v>414</v>
      </c>
      <c r="E99" s="29" t="s">
        <v>614</v>
      </c>
      <c r="F99" s="20" t="s">
        <v>416</v>
      </c>
      <c r="G99" s="29" t="s">
        <v>442</v>
      </c>
      <c r="H99" s="20" t="s">
        <v>443</v>
      </c>
      <c r="I99" s="20" t="s">
        <v>444</v>
      </c>
      <c r="J99" s="29" t="s">
        <v>615</v>
      </c>
    </row>
    <row r="100" ht="42" customHeight="1" spans="1:10">
      <c r="A100" s="128" t="s">
        <v>395</v>
      </c>
      <c r="B100" s="20" t="s">
        <v>613</v>
      </c>
      <c r="C100" s="20" t="s">
        <v>413</v>
      </c>
      <c r="D100" s="20" t="s">
        <v>414</v>
      </c>
      <c r="E100" s="29" t="s">
        <v>614</v>
      </c>
      <c r="F100" s="20" t="s">
        <v>416</v>
      </c>
      <c r="G100" s="29" t="s">
        <v>442</v>
      </c>
      <c r="H100" s="20" t="s">
        <v>443</v>
      </c>
      <c r="I100" s="20" t="s">
        <v>444</v>
      </c>
      <c r="J100" s="29" t="s">
        <v>615</v>
      </c>
    </row>
    <row r="101" ht="42" customHeight="1" spans="1:10">
      <c r="A101" s="128" t="s">
        <v>395</v>
      </c>
      <c r="B101" s="20" t="s">
        <v>613</v>
      </c>
      <c r="C101" s="20" t="s">
        <v>421</v>
      </c>
      <c r="D101" s="20" t="s">
        <v>422</v>
      </c>
      <c r="E101" s="29" t="s">
        <v>616</v>
      </c>
      <c r="F101" s="20" t="s">
        <v>447</v>
      </c>
      <c r="G101" s="29" t="s">
        <v>442</v>
      </c>
      <c r="H101" s="20" t="s">
        <v>443</v>
      </c>
      <c r="I101" s="20" t="s">
        <v>444</v>
      </c>
      <c r="J101" s="29" t="s">
        <v>617</v>
      </c>
    </row>
    <row r="102" ht="42" customHeight="1" spans="1:10">
      <c r="A102" s="128" t="s">
        <v>395</v>
      </c>
      <c r="B102" s="20" t="s">
        <v>613</v>
      </c>
      <c r="C102" s="20" t="s">
        <v>421</v>
      </c>
      <c r="D102" s="20" t="s">
        <v>422</v>
      </c>
      <c r="E102" s="29" t="s">
        <v>616</v>
      </c>
      <c r="F102" s="20" t="s">
        <v>447</v>
      </c>
      <c r="G102" s="29" t="s">
        <v>442</v>
      </c>
      <c r="H102" s="20" t="s">
        <v>443</v>
      </c>
      <c r="I102" s="20" t="s">
        <v>444</v>
      </c>
      <c r="J102" s="29" t="s">
        <v>617</v>
      </c>
    </row>
    <row r="103" ht="42" customHeight="1" spans="1:10">
      <c r="A103" s="128" t="s">
        <v>395</v>
      </c>
      <c r="B103" s="20" t="s">
        <v>613</v>
      </c>
      <c r="C103" s="20" t="s">
        <v>421</v>
      </c>
      <c r="D103" s="20" t="s">
        <v>422</v>
      </c>
      <c r="E103" s="29" t="s">
        <v>616</v>
      </c>
      <c r="F103" s="20" t="s">
        <v>447</v>
      </c>
      <c r="G103" s="29" t="s">
        <v>442</v>
      </c>
      <c r="H103" s="20" t="s">
        <v>443</v>
      </c>
      <c r="I103" s="20" t="s">
        <v>444</v>
      </c>
      <c r="J103" s="29" t="s">
        <v>617</v>
      </c>
    </row>
    <row r="104" ht="42" customHeight="1" spans="1:10">
      <c r="A104" s="128" t="s">
        <v>395</v>
      </c>
      <c r="B104" s="20" t="s">
        <v>613</v>
      </c>
      <c r="C104" s="20" t="s">
        <v>426</v>
      </c>
      <c r="D104" s="20" t="s">
        <v>427</v>
      </c>
      <c r="E104" s="29" t="s">
        <v>618</v>
      </c>
      <c r="F104" s="20" t="s">
        <v>447</v>
      </c>
      <c r="G104" s="29" t="s">
        <v>532</v>
      </c>
      <c r="H104" s="20" t="s">
        <v>443</v>
      </c>
      <c r="I104" s="20" t="s">
        <v>444</v>
      </c>
      <c r="J104" s="29" t="s">
        <v>533</v>
      </c>
    </row>
    <row r="105" ht="42" customHeight="1" spans="1:10">
      <c r="A105" s="128" t="s">
        <v>395</v>
      </c>
      <c r="B105" s="20" t="s">
        <v>613</v>
      </c>
      <c r="C105" s="20" t="s">
        <v>426</v>
      </c>
      <c r="D105" s="20" t="s">
        <v>427</v>
      </c>
      <c r="E105" s="29" t="s">
        <v>618</v>
      </c>
      <c r="F105" s="20" t="s">
        <v>447</v>
      </c>
      <c r="G105" s="29" t="s">
        <v>532</v>
      </c>
      <c r="H105" s="20" t="s">
        <v>443</v>
      </c>
      <c r="I105" s="20" t="s">
        <v>444</v>
      </c>
      <c r="J105" s="29" t="s">
        <v>533</v>
      </c>
    </row>
    <row r="106" ht="42" customHeight="1" spans="1:10">
      <c r="A106" s="128" t="s">
        <v>387</v>
      </c>
      <c r="B106" s="20" t="s">
        <v>619</v>
      </c>
      <c r="C106" s="20" t="s">
        <v>413</v>
      </c>
      <c r="D106" s="20" t="s">
        <v>431</v>
      </c>
      <c r="E106" s="29" t="s">
        <v>619</v>
      </c>
      <c r="F106" s="20" t="s">
        <v>416</v>
      </c>
      <c r="G106" s="29" t="s">
        <v>460</v>
      </c>
      <c r="H106" s="20"/>
      <c r="I106" s="20" t="s">
        <v>419</v>
      </c>
      <c r="J106" s="29" t="s">
        <v>619</v>
      </c>
    </row>
    <row r="107" ht="42" customHeight="1" spans="1:10">
      <c r="A107" s="128" t="s">
        <v>387</v>
      </c>
      <c r="B107" s="20" t="s">
        <v>619</v>
      </c>
      <c r="C107" s="20" t="s">
        <v>421</v>
      </c>
      <c r="D107" s="20" t="s">
        <v>422</v>
      </c>
      <c r="E107" s="29" t="s">
        <v>620</v>
      </c>
      <c r="F107" s="20" t="s">
        <v>416</v>
      </c>
      <c r="G107" s="29" t="s">
        <v>460</v>
      </c>
      <c r="H107" s="20"/>
      <c r="I107" s="20" t="s">
        <v>419</v>
      </c>
      <c r="J107" s="29" t="s">
        <v>620</v>
      </c>
    </row>
    <row r="108" ht="42" customHeight="1" spans="1:10">
      <c r="A108" s="128" t="s">
        <v>387</v>
      </c>
      <c r="B108" s="20" t="s">
        <v>619</v>
      </c>
      <c r="C108" s="20" t="s">
        <v>426</v>
      </c>
      <c r="D108" s="20" t="s">
        <v>427</v>
      </c>
      <c r="E108" s="29" t="s">
        <v>621</v>
      </c>
      <c r="F108" s="20" t="s">
        <v>416</v>
      </c>
      <c r="G108" s="29" t="s">
        <v>460</v>
      </c>
      <c r="H108" s="20"/>
      <c r="I108" s="20" t="s">
        <v>419</v>
      </c>
      <c r="J108" s="29" t="s">
        <v>621</v>
      </c>
    </row>
    <row r="109" ht="42" customHeight="1" spans="1:10">
      <c r="A109" s="128" t="s">
        <v>354</v>
      </c>
      <c r="B109" s="20" t="s">
        <v>622</v>
      </c>
      <c r="C109" s="20" t="s">
        <v>413</v>
      </c>
      <c r="D109" s="20" t="s">
        <v>431</v>
      </c>
      <c r="E109" s="29" t="s">
        <v>453</v>
      </c>
      <c r="F109" s="20" t="s">
        <v>416</v>
      </c>
      <c r="G109" s="29" t="s">
        <v>453</v>
      </c>
      <c r="H109" s="20" t="s">
        <v>623</v>
      </c>
      <c r="I109" s="20" t="s">
        <v>419</v>
      </c>
      <c r="J109" s="29" t="s">
        <v>624</v>
      </c>
    </row>
    <row r="110" ht="42" customHeight="1" spans="1:10">
      <c r="A110" s="128" t="s">
        <v>354</v>
      </c>
      <c r="B110" s="20" t="s">
        <v>622</v>
      </c>
      <c r="C110" s="20" t="s">
        <v>421</v>
      </c>
      <c r="D110" s="20" t="s">
        <v>422</v>
      </c>
      <c r="E110" s="29" t="s">
        <v>453</v>
      </c>
      <c r="F110" s="20" t="s">
        <v>416</v>
      </c>
      <c r="G110" s="29" t="s">
        <v>453</v>
      </c>
      <c r="H110" s="20" t="s">
        <v>418</v>
      </c>
      <c r="I110" s="20" t="s">
        <v>419</v>
      </c>
      <c r="J110" s="29" t="s">
        <v>624</v>
      </c>
    </row>
    <row r="111" ht="42" customHeight="1" spans="1:10">
      <c r="A111" s="128" t="s">
        <v>354</v>
      </c>
      <c r="B111" s="20" t="s">
        <v>622</v>
      </c>
      <c r="C111" s="20" t="s">
        <v>426</v>
      </c>
      <c r="D111" s="20" t="s">
        <v>427</v>
      </c>
      <c r="E111" s="29" t="s">
        <v>515</v>
      </c>
      <c r="F111" s="20" t="s">
        <v>416</v>
      </c>
      <c r="G111" s="29" t="s">
        <v>505</v>
      </c>
      <c r="H111" s="20" t="s">
        <v>443</v>
      </c>
      <c r="I111" s="20" t="s">
        <v>419</v>
      </c>
      <c r="J111" s="29" t="s">
        <v>624</v>
      </c>
    </row>
    <row r="112" ht="42" customHeight="1" spans="1:10">
      <c r="A112" s="128" t="s">
        <v>391</v>
      </c>
      <c r="B112" s="20" t="s">
        <v>625</v>
      </c>
      <c r="C112" s="20" t="s">
        <v>413</v>
      </c>
      <c r="D112" s="20" t="s">
        <v>431</v>
      </c>
      <c r="E112" s="29" t="s">
        <v>515</v>
      </c>
      <c r="F112" s="20" t="s">
        <v>447</v>
      </c>
      <c r="G112" s="29" t="s">
        <v>612</v>
      </c>
      <c r="H112" s="20" t="s">
        <v>626</v>
      </c>
      <c r="I112" s="20" t="s">
        <v>419</v>
      </c>
      <c r="J112" s="29" t="s">
        <v>627</v>
      </c>
    </row>
    <row r="113" ht="42" customHeight="1" spans="1:10">
      <c r="A113" s="128" t="s">
        <v>391</v>
      </c>
      <c r="B113" s="20" t="s">
        <v>625</v>
      </c>
      <c r="C113" s="20" t="s">
        <v>421</v>
      </c>
      <c r="D113" s="20" t="s">
        <v>422</v>
      </c>
      <c r="E113" s="29" t="s">
        <v>515</v>
      </c>
      <c r="F113" s="20" t="s">
        <v>447</v>
      </c>
      <c r="G113" s="29" t="s">
        <v>612</v>
      </c>
      <c r="H113" s="20" t="s">
        <v>626</v>
      </c>
      <c r="I113" s="20" t="s">
        <v>419</v>
      </c>
      <c r="J113" s="29" t="s">
        <v>627</v>
      </c>
    </row>
    <row r="114" ht="42" customHeight="1" spans="1:10">
      <c r="A114" s="128" t="s">
        <v>391</v>
      </c>
      <c r="B114" s="20" t="s">
        <v>625</v>
      </c>
      <c r="C114" s="20" t="s">
        <v>426</v>
      </c>
      <c r="D114" s="20" t="s">
        <v>427</v>
      </c>
      <c r="E114" s="29" t="s">
        <v>515</v>
      </c>
      <c r="F114" s="20" t="s">
        <v>416</v>
      </c>
      <c r="G114" s="29" t="s">
        <v>515</v>
      </c>
      <c r="H114" s="20" t="s">
        <v>425</v>
      </c>
      <c r="I114" s="20" t="s">
        <v>419</v>
      </c>
      <c r="J114" s="29" t="s">
        <v>627</v>
      </c>
    </row>
    <row r="115" ht="42" customHeight="1" spans="1:10">
      <c r="A115" s="128" t="s">
        <v>338</v>
      </c>
      <c r="B115" s="20" t="s">
        <v>628</v>
      </c>
      <c r="C115" s="20" t="s">
        <v>413</v>
      </c>
      <c r="D115" s="20" t="s">
        <v>431</v>
      </c>
      <c r="E115" s="29" t="s">
        <v>453</v>
      </c>
      <c r="F115" s="20" t="s">
        <v>416</v>
      </c>
      <c r="G115" s="29" t="s">
        <v>453</v>
      </c>
      <c r="H115" s="20" t="s">
        <v>454</v>
      </c>
      <c r="I115" s="20" t="s">
        <v>419</v>
      </c>
      <c r="J115" s="29" t="s">
        <v>455</v>
      </c>
    </row>
    <row r="116" ht="42" customHeight="1" spans="1:10">
      <c r="A116" s="128" t="s">
        <v>338</v>
      </c>
      <c r="B116" s="20" t="s">
        <v>628</v>
      </c>
      <c r="C116" s="20" t="s">
        <v>421</v>
      </c>
      <c r="D116" s="20" t="s">
        <v>422</v>
      </c>
      <c r="E116" s="29" t="s">
        <v>456</v>
      </c>
      <c r="F116" s="20" t="s">
        <v>486</v>
      </c>
      <c r="G116" s="29" t="s">
        <v>456</v>
      </c>
      <c r="H116" s="20" t="s">
        <v>457</v>
      </c>
      <c r="I116" s="20" t="s">
        <v>419</v>
      </c>
      <c r="J116" s="29" t="s">
        <v>456</v>
      </c>
    </row>
    <row r="117" ht="42" customHeight="1" spans="1:10">
      <c r="A117" s="128" t="s">
        <v>338</v>
      </c>
      <c r="B117" s="20" t="s">
        <v>628</v>
      </c>
      <c r="C117" s="20" t="s">
        <v>426</v>
      </c>
      <c r="D117" s="20" t="s">
        <v>427</v>
      </c>
      <c r="E117" s="29" t="s">
        <v>456</v>
      </c>
      <c r="F117" s="20" t="s">
        <v>486</v>
      </c>
      <c r="G117" s="29" t="s">
        <v>456</v>
      </c>
      <c r="H117" s="20" t="s">
        <v>457</v>
      </c>
      <c r="I117" s="20" t="s">
        <v>419</v>
      </c>
      <c r="J117" s="29" t="s">
        <v>456</v>
      </c>
    </row>
    <row r="118" ht="42" customHeight="1" spans="1:10">
      <c r="A118" s="128" t="s">
        <v>307</v>
      </c>
      <c r="B118" s="20" t="s">
        <v>629</v>
      </c>
      <c r="C118" s="20" t="s">
        <v>413</v>
      </c>
      <c r="D118" s="20" t="s">
        <v>414</v>
      </c>
      <c r="E118" s="29" t="s">
        <v>630</v>
      </c>
      <c r="F118" s="20" t="s">
        <v>447</v>
      </c>
      <c r="G118" s="29" t="s">
        <v>505</v>
      </c>
      <c r="H118" s="20" t="s">
        <v>443</v>
      </c>
      <c r="I118" s="20" t="s">
        <v>419</v>
      </c>
      <c r="J118" s="29" t="s">
        <v>631</v>
      </c>
    </row>
    <row r="119" ht="42" customHeight="1" spans="1:10">
      <c r="A119" s="128" t="s">
        <v>307</v>
      </c>
      <c r="B119" s="20" t="s">
        <v>629</v>
      </c>
      <c r="C119" s="20" t="s">
        <v>413</v>
      </c>
      <c r="D119" s="20" t="s">
        <v>431</v>
      </c>
      <c r="E119" s="29" t="s">
        <v>632</v>
      </c>
      <c r="F119" s="20" t="s">
        <v>416</v>
      </c>
      <c r="G119" s="29" t="s">
        <v>87</v>
      </c>
      <c r="H119" s="20" t="s">
        <v>457</v>
      </c>
      <c r="I119" s="20" t="s">
        <v>444</v>
      </c>
      <c r="J119" s="29" t="s">
        <v>633</v>
      </c>
    </row>
    <row r="120" ht="42" customHeight="1" spans="1:10">
      <c r="A120" s="128" t="s">
        <v>307</v>
      </c>
      <c r="B120" s="20" t="s">
        <v>629</v>
      </c>
      <c r="C120" s="20" t="s">
        <v>413</v>
      </c>
      <c r="D120" s="20" t="s">
        <v>550</v>
      </c>
      <c r="E120" s="29" t="s">
        <v>551</v>
      </c>
      <c r="F120" s="20" t="s">
        <v>441</v>
      </c>
      <c r="G120" s="29" t="s">
        <v>490</v>
      </c>
      <c r="H120" s="20" t="s">
        <v>443</v>
      </c>
      <c r="I120" s="20" t="s">
        <v>444</v>
      </c>
      <c r="J120" s="29" t="s">
        <v>634</v>
      </c>
    </row>
    <row r="121" ht="42" customHeight="1" spans="1:10">
      <c r="A121" s="128" t="s">
        <v>307</v>
      </c>
      <c r="B121" s="20" t="s">
        <v>629</v>
      </c>
      <c r="C121" s="20" t="s">
        <v>421</v>
      </c>
      <c r="D121" s="20" t="s">
        <v>422</v>
      </c>
      <c r="E121" s="29" t="s">
        <v>635</v>
      </c>
      <c r="F121" s="20" t="s">
        <v>441</v>
      </c>
      <c r="G121" s="29" t="s">
        <v>505</v>
      </c>
      <c r="H121" s="20" t="s">
        <v>443</v>
      </c>
      <c r="I121" s="20" t="s">
        <v>419</v>
      </c>
      <c r="J121" s="29" t="s">
        <v>636</v>
      </c>
    </row>
    <row r="122" ht="42" customHeight="1" spans="1:10">
      <c r="A122" s="128" t="s">
        <v>307</v>
      </c>
      <c r="B122" s="20" t="s">
        <v>629</v>
      </c>
      <c r="C122" s="20" t="s">
        <v>426</v>
      </c>
      <c r="D122" s="20" t="s">
        <v>427</v>
      </c>
      <c r="E122" s="29" t="s">
        <v>635</v>
      </c>
      <c r="F122" s="20" t="s">
        <v>447</v>
      </c>
      <c r="G122" s="29" t="s">
        <v>505</v>
      </c>
      <c r="H122" s="20" t="s">
        <v>443</v>
      </c>
      <c r="I122" s="20" t="s">
        <v>419</v>
      </c>
      <c r="J122" s="29" t="s">
        <v>637</v>
      </c>
    </row>
    <row r="123" ht="42" customHeight="1" spans="1:10">
      <c r="A123" s="128" t="s">
        <v>393</v>
      </c>
      <c r="B123" s="20" t="s">
        <v>638</v>
      </c>
      <c r="C123" s="20" t="s">
        <v>413</v>
      </c>
      <c r="D123" s="20" t="s">
        <v>431</v>
      </c>
      <c r="E123" s="29" t="s">
        <v>515</v>
      </c>
      <c r="F123" s="20" t="s">
        <v>416</v>
      </c>
      <c r="G123" s="29" t="s">
        <v>505</v>
      </c>
      <c r="H123" s="20" t="s">
        <v>443</v>
      </c>
      <c r="I123" s="20" t="s">
        <v>419</v>
      </c>
      <c r="J123" s="29" t="s">
        <v>639</v>
      </c>
    </row>
    <row r="124" ht="42" customHeight="1" spans="1:10">
      <c r="A124" s="128" t="s">
        <v>393</v>
      </c>
      <c r="B124" s="20" t="s">
        <v>638</v>
      </c>
      <c r="C124" s="20" t="s">
        <v>421</v>
      </c>
      <c r="D124" s="20" t="s">
        <v>422</v>
      </c>
      <c r="E124" s="29" t="s">
        <v>515</v>
      </c>
      <c r="F124" s="20" t="s">
        <v>416</v>
      </c>
      <c r="G124" s="29" t="s">
        <v>505</v>
      </c>
      <c r="H124" s="20" t="s">
        <v>443</v>
      </c>
      <c r="I124" s="20" t="s">
        <v>419</v>
      </c>
      <c r="J124" s="29" t="s">
        <v>639</v>
      </c>
    </row>
    <row r="125" ht="42" customHeight="1" spans="1:10">
      <c r="A125" s="128" t="s">
        <v>393</v>
      </c>
      <c r="B125" s="20" t="s">
        <v>638</v>
      </c>
      <c r="C125" s="20" t="s">
        <v>426</v>
      </c>
      <c r="D125" s="20" t="s">
        <v>427</v>
      </c>
      <c r="E125" s="29" t="s">
        <v>515</v>
      </c>
      <c r="F125" s="20" t="s">
        <v>416</v>
      </c>
      <c r="G125" s="29" t="s">
        <v>505</v>
      </c>
      <c r="H125" s="20" t="s">
        <v>443</v>
      </c>
      <c r="I125" s="20" t="s">
        <v>419</v>
      </c>
      <c r="J125" s="29" t="s">
        <v>639</v>
      </c>
    </row>
    <row r="126" ht="42" customHeight="1" spans="1:10">
      <c r="A126" s="128" t="s">
        <v>370</v>
      </c>
      <c r="B126" s="20" t="s">
        <v>640</v>
      </c>
      <c r="C126" s="20" t="s">
        <v>413</v>
      </c>
      <c r="D126" s="20" t="s">
        <v>431</v>
      </c>
      <c r="E126" s="29" t="s">
        <v>481</v>
      </c>
      <c r="F126" s="20" t="s">
        <v>447</v>
      </c>
      <c r="G126" s="29" t="s">
        <v>460</v>
      </c>
      <c r="H126" s="20" t="s">
        <v>443</v>
      </c>
      <c r="I126" s="20" t="s">
        <v>444</v>
      </c>
      <c r="J126" s="29" t="s">
        <v>482</v>
      </c>
    </row>
    <row r="127" ht="42" customHeight="1" spans="1:10">
      <c r="A127" s="128" t="s">
        <v>370</v>
      </c>
      <c r="B127" s="20" t="s">
        <v>640</v>
      </c>
      <c r="C127" s="20" t="s">
        <v>421</v>
      </c>
      <c r="D127" s="20" t="s">
        <v>483</v>
      </c>
      <c r="E127" s="29" t="s">
        <v>641</v>
      </c>
      <c r="F127" s="20" t="s">
        <v>447</v>
      </c>
      <c r="G127" s="29" t="s">
        <v>642</v>
      </c>
      <c r="H127" s="20" t="s">
        <v>425</v>
      </c>
      <c r="I127" s="20" t="s">
        <v>444</v>
      </c>
      <c r="J127" s="29" t="s">
        <v>643</v>
      </c>
    </row>
    <row r="128" ht="42" customHeight="1" spans="1:10">
      <c r="A128" s="128" t="s">
        <v>370</v>
      </c>
      <c r="B128" s="20" t="s">
        <v>640</v>
      </c>
      <c r="C128" s="20" t="s">
        <v>426</v>
      </c>
      <c r="D128" s="20" t="s">
        <v>427</v>
      </c>
      <c r="E128" s="29" t="s">
        <v>427</v>
      </c>
      <c r="F128" s="20" t="s">
        <v>447</v>
      </c>
      <c r="G128" s="29" t="s">
        <v>460</v>
      </c>
      <c r="H128" s="20" t="s">
        <v>443</v>
      </c>
      <c r="I128" s="20" t="s">
        <v>419</v>
      </c>
      <c r="J128" s="29" t="s">
        <v>487</v>
      </c>
    </row>
    <row r="129" ht="42" customHeight="1" spans="1:10">
      <c r="A129" s="128" t="s">
        <v>380</v>
      </c>
      <c r="B129" s="20" t="s">
        <v>644</v>
      </c>
      <c r="C129" s="20" t="s">
        <v>413</v>
      </c>
      <c r="D129" s="20" t="s">
        <v>414</v>
      </c>
      <c r="E129" s="29" t="s">
        <v>558</v>
      </c>
      <c r="F129" s="20" t="s">
        <v>447</v>
      </c>
      <c r="G129" s="29" t="s">
        <v>460</v>
      </c>
      <c r="H129" s="20" t="s">
        <v>443</v>
      </c>
      <c r="I129" s="20" t="s">
        <v>444</v>
      </c>
      <c r="J129" s="29" t="s">
        <v>560</v>
      </c>
    </row>
    <row r="130" ht="42" customHeight="1" spans="1:10">
      <c r="A130" s="128" t="s">
        <v>380</v>
      </c>
      <c r="B130" s="20" t="s">
        <v>644</v>
      </c>
      <c r="C130" s="20" t="s">
        <v>413</v>
      </c>
      <c r="D130" s="20" t="s">
        <v>431</v>
      </c>
      <c r="E130" s="29" t="s">
        <v>645</v>
      </c>
      <c r="F130" s="20" t="s">
        <v>441</v>
      </c>
      <c r="G130" s="29" t="s">
        <v>460</v>
      </c>
      <c r="H130" s="20" t="s">
        <v>443</v>
      </c>
      <c r="I130" s="20" t="s">
        <v>444</v>
      </c>
      <c r="J130" s="29" t="s">
        <v>646</v>
      </c>
    </row>
    <row r="131" ht="42" customHeight="1" spans="1:10">
      <c r="A131" s="128" t="s">
        <v>380</v>
      </c>
      <c r="B131" s="20" t="s">
        <v>644</v>
      </c>
      <c r="C131" s="20" t="s">
        <v>413</v>
      </c>
      <c r="D131" s="20" t="s">
        <v>468</v>
      </c>
      <c r="E131" s="29" t="s">
        <v>647</v>
      </c>
      <c r="F131" s="20" t="s">
        <v>441</v>
      </c>
      <c r="G131" s="29" t="s">
        <v>460</v>
      </c>
      <c r="H131" s="20" t="s">
        <v>443</v>
      </c>
      <c r="I131" s="20" t="s">
        <v>444</v>
      </c>
      <c r="J131" s="29" t="s">
        <v>648</v>
      </c>
    </row>
    <row r="132" ht="42" customHeight="1" spans="1:10">
      <c r="A132" s="128" t="s">
        <v>380</v>
      </c>
      <c r="B132" s="20" t="s">
        <v>644</v>
      </c>
      <c r="C132" s="20" t="s">
        <v>421</v>
      </c>
      <c r="D132" s="20" t="s">
        <v>422</v>
      </c>
      <c r="E132" s="29" t="s">
        <v>649</v>
      </c>
      <c r="F132" s="20" t="s">
        <v>447</v>
      </c>
      <c r="G132" s="29" t="s">
        <v>460</v>
      </c>
      <c r="H132" s="20" t="s">
        <v>443</v>
      </c>
      <c r="I132" s="20" t="s">
        <v>444</v>
      </c>
      <c r="J132" s="29" t="s">
        <v>650</v>
      </c>
    </row>
    <row r="133" ht="42" customHeight="1" spans="1:10">
      <c r="A133" s="128" t="s">
        <v>380</v>
      </c>
      <c r="B133" s="20" t="s">
        <v>644</v>
      </c>
      <c r="C133" s="20" t="s">
        <v>426</v>
      </c>
      <c r="D133" s="20" t="s">
        <v>427</v>
      </c>
      <c r="E133" s="29" t="s">
        <v>570</v>
      </c>
      <c r="F133" s="20" t="s">
        <v>447</v>
      </c>
      <c r="G133" s="29" t="s">
        <v>460</v>
      </c>
      <c r="H133" s="20" t="s">
        <v>443</v>
      </c>
      <c r="I133" s="20" t="s">
        <v>444</v>
      </c>
      <c r="J133" s="29" t="s">
        <v>572</v>
      </c>
    </row>
    <row r="134" ht="42" customHeight="1" spans="1:10">
      <c r="A134" s="128" t="s">
        <v>389</v>
      </c>
      <c r="B134" s="20" t="s">
        <v>651</v>
      </c>
      <c r="C134" s="20" t="s">
        <v>413</v>
      </c>
      <c r="D134" s="20" t="s">
        <v>414</v>
      </c>
      <c r="E134" s="29" t="s">
        <v>440</v>
      </c>
      <c r="F134" s="20" t="s">
        <v>441</v>
      </c>
      <c r="G134" s="29" t="s">
        <v>442</v>
      </c>
      <c r="H134" s="20" t="s">
        <v>443</v>
      </c>
      <c r="I134" s="20" t="s">
        <v>444</v>
      </c>
      <c r="J134" s="29" t="s">
        <v>652</v>
      </c>
    </row>
    <row r="135" ht="42" customHeight="1" spans="1:10">
      <c r="A135" s="128" t="s">
        <v>389</v>
      </c>
      <c r="B135" s="20" t="s">
        <v>651</v>
      </c>
      <c r="C135" s="20" t="s">
        <v>413</v>
      </c>
      <c r="D135" s="20" t="s">
        <v>550</v>
      </c>
      <c r="E135" s="29" t="s">
        <v>551</v>
      </c>
      <c r="F135" s="20" t="s">
        <v>416</v>
      </c>
      <c r="G135" s="29" t="s">
        <v>653</v>
      </c>
      <c r="H135" s="20" t="s">
        <v>549</v>
      </c>
      <c r="I135" s="20" t="s">
        <v>444</v>
      </c>
      <c r="J135" s="29" t="s">
        <v>654</v>
      </c>
    </row>
    <row r="136" ht="42" customHeight="1" spans="1:10">
      <c r="A136" s="128" t="s">
        <v>389</v>
      </c>
      <c r="B136" s="20" t="s">
        <v>651</v>
      </c>
      <c r="C136" s="20" t="s">
        <v>421</v>
      </c>
      <c r="D136" s="20" t="s">
        <v>586</v>
      </c>
      <c r="E136" s="29" t="s">
        <v>586</v>
      </c>
      <c r="F136" s="20" t="s">
        <v>416</v>
      </c>
      <c r="G136" s="29" t="s">
        <v>442</v>
      </c>
      <c r="H136" s="20" t="s">
        <v>443</v>
      </c>
      <c r="I136" s="20" t="s">
        <v>419</v>
      </c>
      <c r="J136" s="29" t="s">
        <v>655</v>
      </c>
    </row>
    <row r="137" ht="42" customHeight="1" spans="1:10">
      <c r="A137" s="128" t="s">
        <v>389</v>
      </c>
      <c r="B137" s="20" t="s">
        <v>651</v>
      </c>
      <c r="C137" s="20" t="s">
        <v>426</v>
      </c>
      <c r="D137" s="20" t="s">
        <v>427</v>
      </c>
      <c r="E137" s="29" t="s">
        <v>656</v>
      </c>
      <c r="F137" s="20" t="s">
        <v>416</v>
      </c>
      <c r="G137" s="29" t="s">
        <v>442</v>
      </c>
      <c r="H137" s="20" t="s">
        <v>443</v>
      </c>
      <c r="I137" s="20" t="s">
        <v>419</v>
      </c>
      <c r="J137" s="29" t="s">
        <v>657</v>
      </c>
    </row>
    <row r="138" ht="42" customHeight="1" spans="1:10">
      <c r="A138" s="128" t="s">
        <v>332</v>
      </c>
      <c r="B138" s="20" t="s">
        <v>658</v>
      </c>
      <c r="C138" s="20" t="s">
        <v>413</v>
      </c>
      <c r="D138" s="20" t="s">
        <v>431</v>
      </c>
      <c r="E138" s="29" t="s">
        <v>659</v>
      </c>
      <c r="F138" s="20" t="s">
        <v>447</v>
      </c>
      <c r="G138" s="29" t="s">
        <v>532</v>
      </c>
      <c r="H138" s="20" t="s">
        <v>443</v>
      </c>
      <c r="I138" s="20" t="s">
        <v>419</v>
      </c>
      <c r="J138" s="29" t="s">
        <v>660</v>
      </c>
    </row>
    <row r="139" ht="42" customHeight="1" spans="1:10">
      <c r="A139" s="128" t="s">
        <v>332</v>
      </c>
      <c r="B139" s="20" t="s">
        <v>658</v>
      </c>
      <c r="C139" s="20" t="s">
        <v>413</v>
      </c>
      <c r="D139" s="20" t="s">
        <v>550</v>
      </c>
      <c r="E139" s="29" t="s">
        <v>551</v>
      </c>
      <c r="F139" s="20" t="s">
        <v>441</v>
      </c>
      <c r="G139" s="29" t="s">
        <v>661</v>
      </c>
      <c r="H139" s="20" t="s">
        <v>549</v>
      </c>
      <c r="I139" s="20" t="s">
        <v>444</v>
      </c>
      <c r="J139" s="29" t="s">
        <v>662</v>
      </c>
    </row>
    <row r="140" ht="42" customHeight="1" spans="1:10">
      <c r="A140" s="128" t="s">
        <v>332</v>
      </c>
      <c r="B140" s="20" t="s">
        <v>658</v>
      </c>
      <c r="C140" s="20" t="s">
        <v>421</v>
      </c>
      <c r="D140" s="20" t="s">
        <v>586</v>
      </c>
      <c r="E140" s="29" t="s">
        <v>586</v>
      </c>
      <c r="F140" s="20" t="s">
        <v>416</v>
      </c>
      <c r="G140" s="29" t="s">
        <v>442</v>
      </c>
      <c r="H140" s="20" t="s">
        <v>443</v>
      </c>
      <c r="I140" s="20" t="s">
        <v>419</v>
      </c>
      <c r="J140" s="29" t="s">
        <v>663</v>
      </c>
    </row>
    <row r="141" ht="42" customHeight="1" spans="1:10">
      <c r="A141" s="128" t="s">
        <v>332</v>
      </c>
      <c r="B141" s="20" t="s">
        <v>658</v>
      </c>
      <c r="C141" s="20" t="s">
        <v>426</v>
      </c>
      <c r="D141" s="20" t="s">
        <v>427</v>
      </c>
      <c r="E141" s="29" t="s">
        <v>456</v>
      </c>
      <c r="F141" s="20" t="s">
        <v>416</v>
      </c>
      <c r="G141" s="29" t="s">
        <v>442</v>
      </c>
      <c r="H141" s="20" t="s">
        <v>443</v>
      </c>
      <c r="I141" s="20" t="s">
        <v>444</v>
      </c>
      <c r="J141" s="29" t="s">
        <v>664</v>
      </c>
    </row>
    <row r="142" ht="42" customHeight="1" spans="1:10">
      <c r="A142" s="128" t="s">
        <v>376</v>
      </c>
      <c r="B142" s="20" t="s">
        <v>665</v>
      </c>
      <c r="C142" s="20" t="s">
        <v>413</v>
      </c>
      <c r="D142" s="20" t="s">
        <v>414</v>
      </c>
      <c r="E142" s="29" t="s">
        <v>558</v>
      </c>
      <c r="F142" s="20" t="s">
        <v>447</v>
      </c>
      <c r="G142" s="29" t="s">
        <v>460</v>
      </c>
      <c r="H142" s="20" t="s">
        <v>443</v>
      </c>
      <c r="I142" s="20" t="s">
        <v>444</v>
      </c>
      <c r="J142" s="29" t="s">
        <v>560</v>
      </c>
    </row>
    <row r="143" ht="42" customHeight="1" spans="1:10">
      <c r="A143" s="128" t="s">
        <v>376</v>
      </c>
      <c r="B143" s="20" t="s">
        <v>665</v>
      </c>
      <c r="C143" s="20" t="s">
        <v>413</v>
      </c>
      <c r="D143" s="20" t="s">
        <v>431</v>
      </c>
      <c r="E143" s="29" t="s">
        <v>561</v>
      </c>
      <c r="F143" s="20" t="s">
        <v>447</v>
      </c>
      <c r="G143" s="29" t="s">
        <v>460</v>
      </c>
      <c r="H143" s="20" t="s">
        <v>443</v>
      </c>
      <c r="I143" s="20" t="s">
        <v>444</v>
      </c>
      <c r="J143" s="29" t="s">
        <v>563</v>
      </c>
    </row>
    <row r="144" ht="42" customHeight="1" spans="1:10">
      <c r="A144" s="128" t="s">
        <v>376</v>
      </c>
      <c r="B144" s="20" t="s">
        <v>665</v>
      </c>
      <c r="C144" s="20" t="s">
        <v>413</v>
      </c>
      <c r="D144" s="20" t="s">
        <v>468</v>
      </c>
      <c r="E144" s="29" t="s">
        <v>647</v>
      </c>
      <c r="F144" s="20" t="s">
        <v>441</v>
      </c>
      <c r="G144" s="29" t="s">
        <v>460</v>
      </c>
      <c r="H144" s="20" t="s">
        <v>443</v>
      </c>
      <c r="I144" s="20" t="s">
        <v>444</v>
      </c>
      <c r="J144" s="29" t="s">
        <v>648</v>
      </c>
    </row>
    <row r="145" ht="42" customHeight="1" spans="1:10">
      <c r="A145" s="128" t="s">
        <v>376</v>
      </c>
      <c r="B145" s="20" t="s">
        <v>665</v>
      </c>
      <c r="C145" s="20" t="s">
        <v>421</v>
      </c>
      <c r="D145" s="20" t="s">
        <v>422</v>
      </c>
      <c r="E145" s="29" t="s">
        <v>649</v>
      </c>
      <c r="F145" s="20" t="s">
        <v>447</v>
      </c>
      <c r="G145" s="29" t="s">
        <v>460</v>
      </c>
      <c r="H145" s="20" t="s">
        <v>443</v>
      </c>
      <c r="I145" s="20" t="s">
        <v>444</v>
      </c>
      <c r="J145" s="29" t="s">
        <v>650</v>
      </c>
    </row>
    <row r="146" ht="42" customHeight="1" spans="1:10">
      <c r="A146" s="128" t="s">
        <v>376</v>
      </c>
      <c r="B146" s="20" t="s">
        <v>665</v>
      </c>
      <c r="C146" s="20" t="s">
        <v>426</v>
      </c>
      <c r="D146" s="20" t="s">
        <v>427</v>
      </c>
      <c r="E146" s="29" t="s">
        <v>570</v>
      </c>
      <c r="F146" s="20" t="s">
        <v>447</v>
      </c>
      <c r="G146" s="29" t="s">
        <v>460</v>
      </c>
      <c r="H146" s="20" t="s">
        <v>443</v>
      </c>
      <c r="I146" s="20" t="s">
        <v>444</v>
      </c>
      <c r="J146" s="29" t="s">
        <v>572</v>
      </c>
    </row>
    <row r="147" ht="42" customHeight="1" spans="1:10">
      <c r="A147" s="128" t="s">
        <v>285</v>
      </c>
      <c r="B147" s="20" t="s">
        <v>666</v>
      </c>
      <c r="C147" s="20" t="s">
        <v>413</v>
      </c>
      <c r="D147" s="20" t="s">
        <v>414</v>
      </c>
      <c r="E147" s="29" t="s">
        <v>440</v>
      </c>
      <c r="F147" s="20" t="s">
        <v>441</v>
      </c>
      <c r="G147" s="29" t="s">
        <v>442</v>
      </c>
      <c r="H147" s="20" t="s">
        <v>443</v>
      </c>
      <c r="I147" s="20" t="s">
        <v>444</v>
      </c>
      <c r="J147" s="29" t="s">
        <v>445</v>
      </c>
    </row>
    <row r="148" ht="42" customHeight="1" spans="1:10">
      <c r="A148" s="128" t="s">
        <v>285</v>
      </c>
      <c r="B148" s="20" t="s">
        <v>666</v>
      </c>
      <c r="C148" s="20" t="s">
        <v>421</v>
      </c>
      <c r="D148" s="20" t="s">
        <v>422</v>
      </c>
      <c r="E148" s="29" t="s">
        <v>446</v>
      </c>
      <c r="F148" s="20" t="s">
        <v>447</v>
      </c>
      <c r="G148" s="29" t="s">
        <v>448</v>
      </c>
      <c r="H148" s="20" t="s">
        <v>449</v>
      </c>
      <c r="I148" s="20" t="s">
        <v>444</v>
      </c>
      <c r="J148" s="29" t="s">
        <v>450</v>
      </c>
    </row>
    <row r="149" ht="42" customHeight="1" spans="1:10">
      <c r="A149" s="128" t="s">
        <v>285</v>
      </c>
      <c r="B149" s="20" t="s">
        <v>666</v>
      </c>
      <c r="C149" s="20" t="s">
        <v>426</v>
      </c>
      <c r="D149" s="20" t="s">
        <v>427</v>
      </c>
      <c r="E149" s="29" t="s">
        <v>427</v>
      </c>
      <c r="F149" s="20" t="s">
        <v>447</v>
      </c>
      <c r="G149" s="29" t="s">
        <v>505</v>
      </c>
      <c r="H149" s="20" t="s">
        <v>443</v>
      </c>
      <c r="I149" s="20" t="s">
        <v>444</v>
      </c>
      <c r="J149" s="29" t="s">
        <v>451</v>
      </c>
    </row>
    <row r="150" ht="42" customHeight="1" spans="1:10">
      <c r="A150" s="128" t="s">
        <v>397</v>
      </c>
      <c r="B150" s="20" t="s">
        <v>667</v>
      </c>
      <c r="C150" s="20" t="s">
        <v>413</v>
      </c>
      <c r="D150" s="20" t="s">
        <v>414</v>
      </c>
      <c r="E150" s="29" t="s">
        <v>668</v>
      </c>
      <c r="F150" s="20" t="s">
        <v>416</v>
      </c>
      <c r="G150" s="29" t="s">
        <v>442</v>
      </c>
      <c r="H150" s="20" t="s">
        <v>443</v>
      </c>
      <c r="I150" s="20" t="s">
        <v>444</v>
      </c>
      <c r="J150" s="29" t="s">
        <v>615</v>
      </c>
    </row>
    <row r="151" ht="42" customHeight="1" spans="1:10">
      <c r="A151" s="128" t="s">
        <v>397</v>
      </c>
      <c r="B151" s="20" t="s">
        <v>667</v>
      </c>
      <c r="C151" s="20" t="s">
        <v>421</v>
      </c>
      <c r="D151" s="20" t="s">
        <v>422</v>
      </c>
      <c r="E151" s="29" t="s">
        <v>669</v>
      </c>
      <c r="F151" s="20" t="s">
        <v>447</v>
      </c>
      <c r="G151" s="29" t="s">
        <v>442</v>
      </c>
      <c r="H151" s="20" t="s">
        <v>443</v>
      </c>
      <c r="I151" s="20" t="s">
        <v>444</v>
      </c>
      <c r="J151" s="29" t="s">
        <v>670</v>
      </c>
    </row>
    <row r="152" ht="42" customHeight="1" spans="1:10">
      <c r="A152" s="128" t="s">
        <v>397</v>
      </c>
      <c r="B152" s="20" t="s">
        <v>667</v>
      </c>
      <c r="C152" s="20" t="s">
        <v>426</v>
      </c>
      <c r="D152" s="20" t="s">
        <v>427</v>
      </c>
      <c r="E152" s="29" t="s">
        <v>618</v>
      </c>
      <c r="F152" s="20" t="s">
        <v>447</v>
      </c>
      <c r="G152" s="29" t="s">
        <v>532</v>
      </c>
      <c r="H152" s="20" t="s">
        <v>443</v>
      </c>
      <c r="I152" s="20" t="s">
        <v>444</v>
      </c>
      <c r="J152" s="29" t="s">
        <v>533</v>
      </c>
    </row>
    <row r="153" ht="42" customHeight="1" spans="1:10">
      <c r="A153" s="128" t="s">
        <v>342</v>
      </c>
      <c r="B153" s="20" t="s">
        <v>671</v>
      </c>
      <c r="C153" s="20" t="s">
        <v>413</v>
      </c>
      <c r="D153" s="20" t="s">
        <v>431</v>
      </c>
      <c r="E153" s="29" t="s">
        <v>453</v>
      </c>
      <c r="F153" s="20" t="s">
        <v>416</v>
      </c>
      <c r="G153" s="29" t="s">
        <v>453</v>
      </c>
      <c r="H153" s="20" t="s">
        <v>454</v>
      </c>
      <c r="I153" s="20" t="s">
        <v>419</v>
      </c>
      <c r="J153" s="29" t="s">
        <v>455</v>
      </c>
    </row>
    <row r="154" ht="42" customHeight="1" spans="1:10">
      <c r="A154" s="128" t="s">
        <v>342</v>
      </c>
      <c r="B154" s="20" t="s">
        <v>671</v>
      </c>
      <c r="C154" s="20" t="s">
        <v>421</v>
      </c>
      <c r="D154" s="20" t="s">
        <v>422</v>
      </c>
      <c r="E154" s="29" t="s">
        <v>456</v>
      </c>
      <c r="F154" s="20" t="s">
        <v>486</v>
      </c>
      <c r="G154" s="29" t="s">
        <v>456</v>
      </c>
      <c r="H154" s="20" t="s">
        <v>457</v>
      </c>
      <c r="I154" s="20" t="s">
        <v>419</v>
      </c>
      <c r="J154" s="29" t="s">
        <v>456</v>
      </c>
    </row>
    <row r="155" ht="42" customHeight="1" spans="1:10">
      <c r="A155" s="128" t="s">
        <v>342</v>
      </c>
      <c r="B155" s="20" t="s">
        <v>671</v>
      </c>
      <c r="C155" s="20" t="s">
        <v>426</v>
      </c>
      <c r="D155" s="20" t="s">
        <v>427</v>
      </c>
      <c r="E155" s="29" t="s">
        <v>456</v>
      </c>
      <c r="F155" s="20" t="s">
        <v>486</v>
      </c>
      <c r="G155" s="29" t="s">
        <v>456</v>
      </c>
      <c r="H155" s="20" t="s">
        <v>425</v>
      </c>
      <c r="I155" s="20" t="s">
        <v>419</v>
      </c>
      <c r="J155" s="29" t="s">
        <v>456</v>
      </c>
    </row>
    <row r="156" ht="42" customHeight="1" spans="1:10">
      <c r="A156" s="128" t="s">
        <v>350</v>
      </c>
      <c r="B156" s="20" t="s">
        <v>672</v>
      </c>
      <c r="C156" s="20" t="s">
        <v>413</v>
      </c>
      <c r="D156" s="20" t="s">
        <v>431</v>
      </c>
      <c r="E156" s="29" t="s">
        <v>673</v>
      </c>
      <c r="F156" s="20" t="s">
        <v>416</v>
      </c>
      <c r="G156" s="29" t="s">
        <v>673</v>
      </c>
      <c r="H156" s="20"/>
      <c r="I156" s="20" t="s">
        <v>419</v>
      </c>
      <c r="J156" s="29" t="s">
        <v>673</v>
      </c>
    </row>
    <row r="157" ht="42" customHeight="1" spans="1:10">
      <c r="A157" s="128" t="s">
        <v>350</v>
      </c>
      <c r="B157" s="20" t="s">
        <v>672</v>
      </c>
      <c r="C157" s="20" t="s">
        <v>421</v>
      </c>
      <c r="D157" s="20" t="s">
        <v>422</v>
      </c>
      <c r="E157" s="29" t="s">
        <v>456</v>
      </c>
      <c r="F157" s="20" t="s">
        <v>416</v>
      </c>
      <c r="G157" s="29" t="s">
        <v>456</v>
      </c>
      <c r="H157" s="20" t="s">
        <v>425</v>
      </c>
      <c r="I157" s="20" t="s">
        <v>419</v>
      </c>
      <c r="J157" s="29" t="s">
        <v>456</v>
      </c>
    </row>
    <row r="158" ht="42" customHeight="1" spans="1:10">
      <c r="A158" s="128" t="s">
        <v>350</v>
      </c>
      <c r="B158" s="20" t="s">
        <v>672</v>
      </c>
      <c r="C158" s="20" t="s">
        <v>426</v>
      </c>
      <c r="D158" s="20" t="s">
        <v>427</v>
      </c>
      <c r="E158" s="29" t="s">
        <v>456</v>
      </c>
      <c r="F158" s="20" t="s">
        <v>416</v>
      </c>
      <c r="G158" s="29" t="s">
        <v>456</v>
      </c>
      <c r="H158" s="20" t="s">
        <v>425</v>
      </c>
      <c r="I158" s="20" t="s">
        <v>419</v>
      </c>
      <c r="J158" s="29" t="s">
        <v>456</v>
      </c>
    </row>
    <row r="159" ht="42" customHeight="1" spans="1:10">
      <c r="A159" s="128" t="s">
        <v>399</v>
      </c>
      <c r="B159" s="20" t="s">
        <v>674</v>
      </c>
      <c r="C159" s="20" t="s">
        <v>413</v>
      </c>
      <c r="D159" s="20" t="s">
        <v>414</v>
      </c>
      <c r="E159" s="29" t="s">
        <v>675</v>
      </c>
      <c r="F159" s="20" t="s">
        <v>416</v>
      </c>
      <c r="G159" s="29" t="s">
        <v>490</v>
      </c>
      <c r="H159" s="20" t="s">
        <v>418</v>
      </c>
      <c r="I159" s="20" t="s">
        <v>444</v>
      </c>
      <c r="J159" s="29" t="s">
        <v>676</v>
      </c>
    </row>
    <row r="160" ht="42" customHeight="1" spans="1:10">
      <c r="A160" s="128" t="s">
        <v>399</v>
      </c>
      <c r="B160" s="20" t="s">
        <v>674</v>
      </c>
      <c r="C160" s="20" t="s">
        <v>413</v>
      </c>
      <c r="D160" s="20" t="s">
        <v>414</v>
      </c>
      <c r="E160" s="29" t="s">
        <v>677</v>
      </c>
      <c r="F160" s="20" t="s">
        <v>447</v>
      </c>
      <c r="G160" s="29" t="s">
        <v>86</v>
      </c>
      <c r="H160" s="20" t="s">
        <v>418</v>
      </c>
      <c r="I160" s="20" t="s">
        <v>444</v>
      </c>
      <c r="J160" s="29" t="s">
        <v>678</v>
      </c>
    </row>
    <row r="161" ht="42" customHeight="1" spans="1:10">
      <c r="A161" s="128" t="s">
        <v>399</v>
      </c>
      <c r="B161" s="20" t="s">
        <v>674</v>
      </c>
      <c r="C161" s="20" t="s">
        <v>421</v>
      </c>
      <c r="D161" s="20" t="s">
        <v>422</v>
      </c>
      <c r="E161" s="29" t="s">
        <v>679</v>
      </c>
      <c r="F161" s="20" t="s">
        <v>416</v>
      </c>
      <c r="G161" s="29" t="s">
        <v>680</v>
      </c>
      <c r="H161" s="20" t="s">
        <v>681</v>
      </c>
      <c r="I161" s="20" t="s">
        <v>419</v>
      </c>
      <c r="J161" s="29" t="s">
        <v>682</v>
      </c>
    </row>
    <row r="162" ht="42" customHeight="1" spans="1:10">
      <c r="A162" s="128" t="s">
        <v>399</v>
      </c>
      <c r="B162" s="20" t="s">
        <v>674</v>
      </c>
      <c r="C162" s="20" t="s">
        <v>426</v>
      </c>
      <c r="D162" s="20" t="s">
        <v>427</v>
      </c>
      <c r="E162" s="29" t="s">
        <v>618</v>
      </c>
      <c r="F162" s="20" t="s">
        <v>447</v>
      </c>
      <c r="G162" s="29" t="s">
        <v>532</v>
      </c>
      <c r="H162" s="20" t="s">
        <v>443</v>
      </c>
      <c r="I162" s="20" t="s">
        <v>444</v>
      </c>
      <c r="J162" s="29" t="s">
        <v>683</v>
      </c>
    </row>
    <row r="163" ht="42" customHeight="1" spans="1:10">
      <c r="A163" s="128" t="s">
        <v>362</v>
      </c>
      <c r="B163" s="20" t="s">
        <v>684</v>
      </c>
      <c r="C163" s="20" t="s">
        <v>413</v>
      </c>
      <c r="D163" s="20" t="s">
        <v>414</v>
      </c>
      <c r="E163" s="29" t="s">
        <v>685</v>
      </c>
      <c r="F163" s="20" t="s">
        <v>447</v>
      </c>
      <c r="G163" s="29" t="s">
        <v>460</v>
      </c>
      <c r="H163" s="20" t="s">
        <v>443</v>
      </c>
      <c r="I163" s="20" t="s">
        <v>444</v>
      </c>
      <c r="J163" s="29" t="s">
        <v>686</v>
      </c>
    </row>
    <row r="164" ht="42" customHeight="1" spans="1:10">
      <c r="A164" s="128" t="s">
        <v>362</v>
      </c>
      <c r="B164" s="20" t="s">
        <v>684</v>
      </c>
      <c r="C164" s="20" t="s">
        <v>413</v>
      </c>
      <c r="D164" s="20" t="s">
        <v>431</v>
      </c>
      <c r="E164" s="29" t="s">
        <v>561</v>
      </c>
      <c r="F164" s="20" t="s">
        <v>447</v>
      </c>
      <c r="G164" s="29" t="s">
        <v>460</v>
      </c>
      <c r="H164" s="20" t="s">
        <v>443</v>
      </c>
      <c r="I164" s="20" t="s">
        <v>444</v>
      </c>
      <c r="J164" s="29" t="s">
        <v>563</v>
      </c>
    </row>
    <row r="165" ht="42" customHeight="1" spans="1:10">
      <c r="A165" s="128" t="s">
        <v>362</v>
      </c>
      <c r="B165" s="20" t="s">
        <v>684</v>
      </c>
      <c r="C165" s="20" t="s">
        <v>413</v>
      </c>
      <c r="D165" s="20" t="s">
        <v>468</v>
      </c>
      <c r="E165" s="29" t="s">
        <v>564</v>
      </c>
      <c r="F165" s="20" t="s">
        <v>447</v>
      </c>
      <c r="G165" s="29" t="s">
        <v>460</v>
      </c>
      <c r="H165" s="20" t="s">
        <v>443</v>
      </c>
      <c r="I165" s="20" t="s">
        <v>444</v>
      </c>
      <c r="J165" s="29" t="s">
        <v>566</v>
      </c>
    </row>
    <row r="166" ht="42" customHeight="1" spans="1:10">
      <c r="A166" s="128" t="s">
        <v>362</v>
      </c>
      <c r="B166" s="20" t="s">
        <v>684</v>
      </c>
      <c r="C166" s="20" t="s">
        <v>421</v>
      </c>
      <c r="D166" s="20" t="s">
        <v>422</v>
      </c>
      <c r="E166" s="29" t="s">
        <v>595</v>
      </c>
      <c r="F166" s="20" t="s">
        <v>447</v>
      </c>
      <c r="G166" s="29" t="s">
        <v>460</v>
      </c>
      <c r="H166" s="20" t="s">
        <v>443</v>
      </c>
      <c r="I166" s="20" t="s">
        <v>444</v>
      </c>
      <c r="J166" s="29" t="s">
        <v>596</v>
      </c>
    </row>
    <row r="167" ht="42" customHeight="1" spans="1:10">
      <c r="A167" s="128" t="s">
        <v>362</v>
      </c>
      <c r="B167" s="20" t="s">
        <v>684</v>
      </c>
      <c r="C167" s="20" t="s">
        <v>421</v>
      </c>
      <c r="D167" s="20" t="s">
        <v>586</v>
      </c>
      <c r="E167" s="29" t="s">
        <v>687</v>
      </c>
      <c r="F167" s="20" t="s">
        <v>447</v>
      </c>
      <c r="G167" s="29" t="s">
        <v>460</v>
      </c>
      <c r="H167" s="20" t="s">
        <v>425</v>
      </c>
      <c r="I167" s="20" t="s">
        <v>444</v>
      </c>
      <c r="J167" s="29" t="s">
        <v>688</v>
      </c>
    </row>
    <row r="168" ht="42" customHeight="1" spans="1:10">
      <c r="A168" s="128" t="s">
        <v>362</v>
      </c>
      <c r="B168" s="20" t="s">
        <v>684</v>
      </c>
      <c r="C168" s="20" t="s">
        <v>426</v>
      </c>
      <c r="D168" s="20" t="s">
        <v>427</v>
      </c>
      <c r="E168" s="29" t="s">
        <v>570</v>
      </c>
      <c r="F168" s="20" t="s">
        <v>447</v>
      </c>
      <c r="G168" s="29" t="s">
        <v>460</v>
      </c>
      <c r="H168" s="20" t="s">
        <v>443</v>
      </c>
      <c r="I168" s="20" t="s">
        <v>419</v>
      </c>
      <c r="J168" s="29" t="s">
        <v>572</v>
      </c>
    </row>
    <row r="169" ht="42" customHeight="1" spans="1:10">
      <c r="A169" s="128" t="s">
        <v>346</v>
      </c>
      <c r="B169" s="20" t="s">
        <v>689</v>
      </c>
      <c r="C169" s="20" t="s">
        <v>413</v>
      </c>
      <c r="D169" s="20" t="s">
        <v>468</v>
      </c>
      <c r="E169" s="29" t="s">
        <v>690</v>
      </c>
      <c r="F169" s="20" t="s">
        <v>416</v>
      </c>
      <c r="G169" s="29" t="s">
        <v>691</v>
      </c>
      <c r="H169" s="20" t="s">
        <v>425</v>
      </c>
      <c r="I169" s="20" t="s">
        <v>419</v>
      </c>
      <c r="J169" s="29" t="s">
        <v>692</v>
      </c>
    </row>
    <row r="170" ht="42" customHeight="1" spans="1:10">
      <c r="A170" s="128" t="s">
        <v>346</v>
      </c>
      <c r="B170" s="20" t="s">
        <v>689</v>
      </c>
      <c r="C170" s="20" t="s">
        <v>421</v>
      </c>
      <c r="D170" s="20" t="s">
        <v>483</v>
      </c>
      <c r="E170" s="29" t="s">
        <v>693</v>
      </c>
      <c r="F170" s="20" t="s">
        <v>416</v>
      </c>
      <c r="G170" s="29" t="s">
        <v>694</v>
      </c>
      <c r="H170" s="20" t="s">
        <v>425</v>
      </c>
      <c r="I170" s="20" t="s">
        <v>419</v>
      </c>
      <c r="J170" s="29" t="s">
        <v>695</v>
      </c>
    </row>
    <row r="171" ht="42" customHeight="1" spans="1:10">
      <c r="A171" s="128" t="s">
        <v>346</v>
      </c>
      <c r="B171" s="20" t="s">
        <v>689</v>
      </c>
      <c r="C171" s="20" t="s">
        <v>426</v>
      </c>
      <c r="D171" s="20" t="s">
        <v>427</v>
      </c>
      <c r="E171" s="29" t="s">
        <v>456</v>
      </c>
      <c r="F171" s="20" t="s">
        <v>416</v>
      </c>
      <c r="G171" s="29" t="s">
        <v>696</v>
      </c>
      <c r="H171" s="20" t="s">
        <v>443</v>
      </c>
      <c r="I171" s="20" t="s">
        <v>419</v>
      </c>
      <c r="J171" s="29" t="s">
        <v>697</v>
      </c>
    </row>
    <row r="172" ht="42" customHeight="1" spans="1:10">
      <c r="A172" s="128" t="s">
        <v>328</v>
      </c>
      <c r="B172" s="20" t="s">
        <v>698</v>
      </c>
      <c r="C172" s="20" t="s">
        <v>413</v>
      </c>
      <c r="D172" s="20" t="s">
        <v>431</v>
      </c>
      <c r="E172" s="29" t="s">
        <v>453</v>
      </c>
      <c r="F172" s="20" t="s">
        <v>447</v>
      </c>
      <c r="G172" s="29" t="s">
        <v>612</v>
      </c>
      <c r="H172" s="20" t="s">
        <v>443</v>
      </c>
      <c r="I172" s="20" t="s">
        <v>419</v>
      </c>
      <c r="J172" s="29" t="s">
        <v>453</v>
      </c>
    </row>
    <row r="173" ht="42" customHeight="1" spans="1:10">
      <c r="A173" s="128" t="s">
        <v>328</v>
      </c>
      <c r="B173" s="20" t="s">
        <v>698</v>
      </c>
      <c r="C173" s="20" t="s">
        <v>421</v>
      </c>
      <c r="D173" s="20" t="s">
        <v>422</v>
      </c>
      <c r="E173" s="29" t="s">
        <v>515</v>
      </c>
      <c r="F173" s="20" t="s">
        <v>447</v>
      </c>
      <c r="G173" s="29" t="s">
        <v>505</v>
      </c>
      <c r="H173" s="20" t="s">
        <v>443</v>
      </c>
      <c r="I173" s="20" t="s">
        <v>419</v>
      </c>
      <c r="J173" s="29" t="s">
        <v>515</v>
      </c>
    </row>
    <row r="174" ht="42" customHeight="1" spans="1:10">
      <c r="A174" s="128" t="s">
        <v>328</v>
      </c>
      <c r="B174" s="20" t="s">
        <v>698</v>
      </c>
      <c r="C174" s="20" t="s">
        <v>426</v>
      </c>
      <c r="D174" s="20" t="s">
        <v>427</v>
      </c>
      <c r="E174" s="29" t="s">
        <v>515</v>
      </c>
      <c r="F174" s="20" t="s">
        <v>447</v>
      </c>
      <c r="G174" s="29" t="s">
        <v>505</v>
      </c>
      <c r="H174" s="20" t="s">
        <v>443</v>
      </c>
      <c r="I174" s="20" t="s">
        <v>419</v>
      </c>
      <c r="J174" s="29" t="s">
        <v>515</v>
      </c>
    </row>
    <row r="175" ht="42" customHeight="1" spans="1:10">
      <c r="A175" s="128" t="s">
        <v>340</v>
      </c>
      <c r="B175" s="20" t="s">
        <v>699</v>
      </c>
      <c r="C175" s="20" t="s">
        <v>413</v>
      </c>
      <c r="D175" s="20" t="s">
        <v>414</v>
      </c>
      <c r="E175" s="29" t="s">
        <v>700</v>
      </c>
      <c r="F175" s="20" t="s">
        <v>486</v>
      </c>
      <c r="G175" s="29" t="s">
        <v>700</v>
      </c>
      <c r="H175" s="20" t="s">
        <v>454</v>
      </c>
      <c r="I175" s="20" t="s">
        <v>419</v>
      </c>
      <c r="J175" s="29" t="s">
        <v>700</v>
      </c>
    </row>
    <row r="176" ht="42" customHeight="1" spans="1:10">
      <c r="A176" s="128" t="s">
        <v>340</v>
      </c>
      <c r="B176" s="20" t="s">
        <v>699</v>
      </c>
      <c r="C176" s="20" t="s">
        <v>413</v>
      </c>
      <c r="D176" s="20" t="s">
        <v>431</v>
      </c>
      <c r="E176" s="29" t="s">
        <v>453</v>
      </c>
      <c r="F176" s="20" t="s">
        <v>416</v>
      </c>
      <c r="G176" s="29" t="s">
        <v>453</v>
      </c>
      <c r="H176" s="20" t="s">
        <v>454</v>
      </c>
      <c r="I176" s="20" t="s">
        <v>419</v>
      </c>
      <c r="J176" s="29" t="s">
        <v>455</v>
      </c>
    </row>
    <row r="177" ht="42" customHeight="1" spans="1:10">
      <c r="A177" s="128" t="s">
        <v>340</v>
      </c>
      <c r="B177" s="20" t="s">
        <v>699</v>
      </c>
      <c r="C177" s="20" t="s">
        <v>421</v>
      </c>
      <c r="D177" s="20" t="s">
        <v>422</v>
      </c>
      <c r="E177" s="29" t="s">
        <v>456</v>
      </c>
      <c r="F177" s="20" t="s">
        <v>416</v>
      </c>
      <c r="G177" s="29" t="s">
        <v>456</v>
      </c>
      <c r="H177" s="20" t="s">
        <v>425</v>
      </c>
      <c r="I177" s="20" t="s">
        <v>419</v>
      </c>
      <c r="J177" s="29" t="s">
        <v>456</v>
      </c>
    </row>
    <row r="178" ht="42" customHeight="1" spans="1:10">
      <c r="A178" s="128" t="s">
        <v>340</v>
      </c>
      <c r="B178" s="20" t="s">
        <v>699</v>
      </c>
      <c r="C178" s="20" t="s">
        <v>426</v>
      </c>
      <c r="D178" s="20" t="s">
        <v>427</v>
      </c>
      <c r="E178" s="29" t="s">
        <v>456</v>
      </c>
      <c r="F178" s="20" t="s">
        <v>416</v>
      </c>
      <c r="G178" s="29" t="s">
        <v>456</v>
      </c>
      <c r="H178" s="20" t="s">
        <v>425</v>
      </c>
      <c r="I178" s="20" t="s">
        <v>419</v>
      </c>
      <c r="J178" s="29" t="s">
        <v>456</v>
      </c>
    </row>
    <row r="179" ht="42" customHeight="1" spans="1:10">
      <c r="A179" s="128" t="s">
        <v>315</v>
      </c>
      <c r="B179" s="20" t="s">
        <v>701</v>
      </c>
      <c r="C179" s="20" t="s">
        <v>413</v>
      </c>
      <c r="D179" s="20" t="s">
        <v>414</v>
      </c>
      <c r="E179" s="29" t="s">
        <v>558</v>
      </c>
      <c r="F179" s="20" t="s">
        <v>447</v>
      </c>
      <c r="G179" s="29" t="s">
        <v>460</v>
      </c>
      <c r="H179" s="20" t="s">
        <v>443</v>
      </c>
      <c r="I179" s="20" t="s">
        <v>444</v>
      </c>
      <c r="J179" s="29" t="s">
        <v>560</v>
      </c>
    </row>
    <row r="180" ht="42" customHeight="1" spans="1:10">
      <c r="A180" s="128" t="s">
        <v>315</v>
      </c>
      <c r="B180" s="20" t="s">
        <v>701</v>
      </c>
      <c r="C180" s="20" t="s">
        <v>413</v>
      </c>
      <c r="D180" s="20" t="s">
        <v>431</v>
      </c>
      <c r="E180" s="29" t="s">
        <v>561</v>
      </c>
      <c r="F180" s="20" t="s">
        <v>447</v>
      </c>
      <c r="G180" s="29" t="s">
        <v>460</v>
      </c>
      <c r="H180" s="20" t="s">
        <v>443</v>
      </c>
      <c r="I180" s="20" t="s">
        <v>444</v>
      </c>
      <c r="J180" s="29" t="s">
        <v>563</v>
      </c>
    </row>
    <row r="181" ht="42" customHeight="1" spans="1:10">
      <c r="A181" s="128" t="s">
        <v>315</v>
      </c>
      <c r="B181" s="20" t="s">
        <v>701</v>
      </c>
      <c r="C181" s="20" t="s">
        <v>413</v>
      </c>
      <c r="D181" s="20" t="s">
        <v>468</v>
      </c>
      <c r="E181" s="29" t="s">
        <v>647</v>
      </c>
      <c r="F181" s="20" t="s">
        <v>441</v>
      </c>
      <c r="G181" s="29" t="s">
        <v>460</v>
      </c>
      <c r="H181" s="20" t="s">
        <v>443</v>
      </c>
      <c r="I181" s="20" t="s">
        <v>444</v>
      </c>
      <c r="J181" s="29" t="s">
        <v>648</v>
      </c>
    </row>
    <row r="182" ht="42" customHeight="1" spans="1:10">
      <c r="A182" s="128" t="s">
        <v>315</v>
      </c>
      <c r="B182" s="20" t="s">
        <v>701</v>
      </c>
      <c r="C182" s="20" t="s">
        <v>421</v>
      </c>
      <c r="D182" s="20" t="s">
        <v>422</v>
      </c>
      <c r="E182" s="29" t="s">
        <v>649</v>
      </c>
      <c r="F182" s="20" t="s">
        <v>447</v>
      </c>
      <c r="G182" s="29" t="s">
        <v>460</v>
      </c>
      <c r="H182" s="20" t="s">
        <v>443</v>
      </c>
      <c r="I182" s="20" t="s">
        <v>419</v>
      </c>
      <c r="J182" s="29" t="s">
        <v>650</v>
      </c>
    </row>
    <row r="183" ht="42" customHeight="1" spans="1:10">
      <c r="A183" s="128" t="s">
        <v>315</v>
      </c>
      <c r="B183" s="20" t="s">
        <v>701</v>
      </c>
      <c r="C183" s="20" t="s">
        <v>421</v>
      </c>
      <c r="D183" s="20" t="s">
        <v>483</v>
      </c>
      <c r="E183" s="29" t="s">
        <v>484</v>
      </c>
      <c r="F183" s="20" t="s">
        <v>441</v>
      </c>
      <c r="G183" s="29" t="s">
        <v>460</v>
      </c>
      <c r="H183" s="20" t="s">
        <v>443</v>
      </c>
      <c r="I183" s="20" t="s">
        <v>444</v>
      </c>
      <c r="J183" s="29" t="s">
        <v>485</v>
      </c>
    </row>
    <row r="184" ht="42" customHeight="1" spans="1:10">
      <c r="A184" s="128" t="s">
        <v>315</v>
      </c>
      <c r="B184" s="20" t="s">
        <v>701</v>
      </c>
      <c r="C184" s="20" t="s">
        <v>421</v>
      </c>
      <c r="D184" s="20" t="s">
        <v>586</v>
      </c>
      <c r="E184" s="29" t="s">
        <v>687</v>
      </c>
      <c r="F184" s="20" t="s">
        <v>416</v>
      </c>
      <c r="G184" s="29" t="s">
        <v>460</v>
      </c>
      <c r="H184" s="20" t="s">
        <v>425</v>
      </c>
      <c r="I184" s="20" t="s">
        <v>444</v>
      </c>
      <c r="J184" s="29" t="s">
        <v>688</v>
      </c>
    </row>
    <row r="185" ht="42" customHeight="1" spans="1:10">
      <c r="A185" s="128" t="s">
        <v>315</v>
      </c>
      <c r="B185" s="20" t="s">
        <v>701</v>
      </c>
      <c r="C185" s="20" t="s">
        <v>426</v>
      </c>
      <c r="D185" s="20" t="s">
        <v>427</v>
      </c>
      <c r="E185" s="29" t="s">
        <v>570</v>
      </c>
      <c r="F185" s="20" t="s">
        <v>447</v>
      </c>
      <c r="G185" s="29" t="s">
        <v>460</v>
      </c>
      <c r="H185" s="20" t="s">
        <v>443</v>
      </c>
      <c r="I185" s="20" t="s">
        <v>419</v>
      </c>
      <c r="J185" s="29" t="s">
        <v>572</v>
      </c>
    </row>
    <row r="186" ht="42" customHeight="1" spans="1:10">
      <c r="A186" s="128" t="s">
        <v>277</v>
      </c>
      <c r="B186" s="20" t="s">
        <v>702</v>
      </c>
      <c r="C186" s="20" t="s">
        <v>413</v>
      </c>
      <c r="D186" s="20" t="s">
        <v>414</v>
      </c>
      <c r="E186" s="29" t="s">
        <v>703</v>
      </c>
      <c r="F186" s="20" t="s">
        <v>447</v>
      </c>
      <c r="G186" s="29" t="s">
        <v>460</v>
      </c>
      <c r="H186" s="20" t="s">
        <v>704</v>
      </c>
      <c r="I186" s="20" t="s">
        <v>444</v>
      </c>
      <c r="J186" s="29" t="s">
        <v>705</v>
      </c>
    </row>
    <row r="187" ht="42" customHeight="1" spans="1:10">
      <c r="A187" s="128" t="s">
        <v>277</v>
      </c>
      <c r="B187" s="20" t="s">
        <v>702</v>
      </c>
      <c r="C187" s="20" t="s">
        <v>421</v>
      </c>
      <c r="D187" s="20" t="s">
        <v>552</v>
      </c>
      <c r="E187" s="29" t="s">
        <v>706</v>
      </c>
      <c r="F187" s="20" t="s">
        <v>416</v>
      </c>
      <c r="G187" s="29" t="s">
        <v>460</v>
      </c>
      <c r="H187" s="20" t="s">
        <v>707</v>
      </c>
      <c r="I187" s="20" t="s">
        <v>444</v>
      </c>
      <c r="J187" s="29" t="s">
        <v>708</v>
      </c>
    </row>
    <row r="188" ht="42" customHeight="1" spans="1:10">
      <c r="A188" s="128" t="s">
        <v>277</v>
      </c>
      <c r="B188" s="20" t="s">
        <v>702</v>
      </c>
      <c r="C188" s="20" t="s">
        <v>426</v>
      </c>
      <c r="D188" s="20" t="s">
        <v>427</v>
      </c>
      <c r="E188" s="29" t="s">
        <v>709</v>
      </c>
      <c r="F188" s="20" t="s">
        <v>447</v>
      </c>
      <c r="G188" s="29" t="s">
        <v>460</v>
      </c>
      <c r="H188" s="20" t="s">
        <v>443</v>
      </c>
      <c r="I188" s="20" t="s">
        <v>419</v>
      </c>
      <c r="J188" s="29" t="s">
        <v>710</v>
      </c>
    </row>
    <row r="189" ht="42" customHeight="1" spans="1:10">
      <c r="A189" s="128" t="s">
        <v>368</v>
      </c>
      <c r="B189" s="20" t="s">
        <v>665</v>
      </c>
      <c r="C189" s="20" t="s">
        <v>413</v>
      </c>
      <c r="D189" s="20" t="s">
        <v>414</v>
      </c>
      <c r="E189" s="29" t="s">
        <v>558</v>
      </c>
      <c r="F189" s="20" t="s">
        <v>447</v>
      </c>
      <c r="G189" s="29" t="s">
        <v>460</v>
      </c>
      <c r="H189" s="20" t="s">
        <v>443</v>
      </c>
      <c r="I189" s="20" t="s">
        <v>444</v>
      </c>
      <c r="J189" s="29" t="s">
        <v>560</v>
      </c>
    </row>
    <row r="190" ht="42" customHeight="1" spans="1:10">
      <c r="A190" s="128" t="s">
        <v>368</v>
      </c>
      <c r="B190" s="20" t="s">
        <v>665</v>
      </c>
      <c r="C190" s="20" t="s">
        <v>413</v>
      </c>
      <c r="D190" s="20" t="s">
        <v>431</v>
      </c>
      <c r="E190" s="29" t="s">
        <v>561</v>
      </c>
      <c r="F190" s="20" t="s">
        <v>447</v>
      </c>
      <c r="G190" s="29" t="s">
        <v>460</v>
      </c>
      <c r="H190" s="20" t="s">
        <v>443</v>
      </c>
      <c r="I190" s="20" t="s">
        <v>444</v>
      </c>
      <c r="J190" s="29" t="s">
        <v>563</v>
      </c>
    </row>
    <row r="191" ht="42" customHeight="1" spans="1:10">
      <c r="A191" s="128" t="s">
        <v>368</v>
      </c>
      <c r="B191" s="20" t="s">
        <v>665</v>
      </c>
      <c r="C191" s="20" t="s">
        <v>413</v>
      </c>
      <c r="D191" s="20" t="s">
        <v>468</v>
      </c>
      <c r="E191" s="29" t="s">
        <v>647</v>
      </c>
      <c r="F191" s="20" t="s">
        <v>441</v>
      </c>
      <c r="G191" s="29" t="s">
        <v>460</v>
      </c>
      <c r="H191" s="20" t="s">
        <v>443</v>
      </c>
      <c r="I191" s="20" t="s">
        <v>444</v>
      </c>
      <c r="J191" s="29" t="s">
        <v>648</v>
      </c>
    </row>
    <row r="192" ht="42" customHeight="1" spans="1:10">
      <c r="A192" s="128" t="s">
        <v>368</v>
      </c>
      <c r="B192" s="20" t="s">
        <v>665</v>
      </c>
      <c r="C192" s="20" t="s">
        <v>421</v>
      </c>
      <c r="D192" s="20" t="s">
        <v>422</v>
      </c>
      <c r="E192" s="29" t="s">
        <v>649</v>
      </c>
      <c r="F192" s="20" t="s">
        <v>447</v>
      </c>
      <c r="G192" s="29" t="s">
        <v>460</v>
      </c>
      <c r="H192" s="20" t="s">
        <v>443</v>
      </c>
      <c r="I192" s="20" t="s">
        <v>444</v>
      </c>
      <c r="J192" s="29" t="s">
        <v>650</v>
      </c>
    </row>
    <row r="193" ht="42" customHeight="1" spans="1:10">
      <c r="A193" s="128" t="s">
        <v>368</v>
      </c>
      <c r="B193" s="20" t="s">
        <v>665</v>
      </c>
      <c r="C193" s="20" t="s">
        <v>421</v>
      </c>
      <c r="D193" s="20" t="s">
        <v>483</v>
      </c>
      <c r="E193" s="29" t="s">
        <v>484</v>
      </c>
      <c r="F193" s="20" t="s">
        <v>447</v>
      </c>
      <c r="G193" s="29" t="s">
        <v>460</v>
      </c>
      <c r="H193" s="20" t="s">
        <v>443</v>
      </c>
      <c r="I193" s="20" t="s">
        <v>444</v>
      </c>
      <c r="J193" s="29" t="s">
        <v>485</v>
      </c>
    </row>
    <row r="194" ht="42" customHeight="1" spans="1:10">
      <c r="A194" s="128" t="s">
        <v>368</v>
      </c>
      <c r="B194" s="20" t="s">
        <v>665</v>
      </c>
      <c r="C194" s="20" t="s">
        <v>421</v>
      </c>
      <c r="D194" s="20" t="s">
        <v>586</v>
      </c>
      <c r="E194" s="29" t="s">
        <v>687</v>
      </c>
      <c r="F194" s="20" t="s">
        <v>416</v>
      </c>
      <c r="G194" s="29" t="s">
        <v>460</v>
      </c>
      <c r="H194" s="20" t="s">
        <v>425</v>
      </c>
      <c r="I194" s="20" t="s">
        <v>444</v>
      </c>
      <c r="J194" s="29" t="s">
        <v>688</v>
      </c>
    </row>
    <row r="195" ht="42" customHeight="1" spans="1:10">
      <c r="A195" s="128" t="s">
        <v>368</v>
      </c>
      <c r="B195" s="20" t="s">
        <v>665</v>
      </c>
      <c r="C195" s="20" t="s">
        <v>426</v>
      </c>
      <c r="D195" s="20" t="s">
        <v>427</v>
      </c>
      <c r="E195" s="29" t="s">
        <v>570</v>
      </c>
      <c r="F195" s="20" t="s">
        <v>447</v>
      </c>
      <c r="G195" s="29" t="s">
        <v>460</v>
      </c>
      <c r="H195" s="20" t="s">
        <v>443</v>
      </c>
      <c r="I195" s="20" t="s">
        <v>444</v>
      </c>
      <c r="J195" s="29" t="s">
        <v>572</v>
      </c>
    </row>
    <row r="196" ht="42" customHeight="1" spans="1:10">
      <c r="A196" s="128" t="s">
        <v>295</v>
      </c>
      <c r="B196" s="20" t="s">
        <v>711</v>
      </c>
      <c r="C196" s="20" t="s">
        <v>413</v>
      </c>
      <c r="D196" s="20" t="s">
        <v>468</v>
      </c>
      <c r="E196" s="29" t="s">
        <v>712</v>
      </c>
      <c r="F196" s="20" t="s">
        <v>416</v>
      </c>
      <c r="G196" s="29" t="s">
        <v>713</v>
      </c>
      <c r="H196" s="20" t="s">
        <v>425</v>
      </c>
      <c r="I196" s="20" t="s">
        <v>419</v>
      </c>
      <c r="J196" s="29" t="s">
        <v>712</v>
      </c>
    </row>
    <row r="197" ht="42" customHeight="1" spans="1:10">
      <c r="A197" s="128" t="s">
        <v>295</v>
      </c>
      <c r="B197" s="20" t="s">
        <v>711</v>
      </c>
      <c r="C197" s="20" t="s">
        <v>421</v>
      </c>
      <c r="D197" s="20" t="s">
        <v>422</v>
      </c>
      <c r="E197" s="29" t="s">
        <v>714</v>
      </c>
      <c r="F197" s="20" t="s">
        <v>416</v>
      </c>
      <c r="G197" s="29" t="s">
        <v>715</v>
      </c>
      <c r="H197" s="20" t="s">
        <v>425</v>
      </c>
      <c r="I197" s="20" t="s">
        <v>419</v>
      </c>
      <c r="J197" s="29" t="s">
        <v>714</v>
      </c>
    </row>
    <row r="198" ht="42" customHeight="1" spans="1:10">
      <c r="A198" s="128" t="s">
        <v>295</v>
      </c>
      <c r="B198" s="20" t="s">
        <v>711</v>
      </c>
      <c r="C198" s="20" t="s">
        <v>426</v>
      </c>
      <c r="D198" s="20" t="s">
        <v>427</v>
      </c>
      <c r="E198" s="29" t="s">
        <v>716</v>
      </c>
      <c r="F198" s="20" t="s">
        <v>416</v>
      </c>
      <c r="G198" s="29" t="s">
        <v>717</v>
      </c>
      <c r="H198" s="20" t="s">
        <v>425</v>
      </c>
      <c r="I198" s="20" t="s">
        <v>419</v>
      </c>
      <c r="J198" s="29" t="s">
        <v>716</v>
      </c>
    </row>
    <row r="199" ht="42" customHeight="1" spans="1:10">
      <c r="A199" s="128" t="s">
        <v>305</v>
      </c>
      <c r="B199" s="20" t="s">
        <v>718</v>
      </c>
      <c r="C199" s="20" t="s">
        <v>413</v>
      </c>
      <c r="D199" s="20" t="s">
        <v>431</v>
      </c>
      <c r="E199" s="29" t="s">
        <v>719</v>
      </c>
      <c r="F199" s="20" t="s">
        <v>447</v>
      </c>
      <c r="G199" s="29" t="s">
        <v>536</v>
      </c>
      <c r="H199" s="20" t="s">
        <v>443</v>
      </c>
      <c r="I199" s="20" t="s">
        <v>444</v>
      </c>
      <c r="J199" s="29" t="s">
        <v>720</v>
      </c>
    </row>
    <row r="200" ht="42" customHeight="1" spans="1:10">
      <c r="A200" s="128" t="s">
        <v>305</v>
      </c>
      <c r="B200" s="20" t="s">
        <v>718</v>
      </c>
      <c r="C200" s="20" t="s">
        <v>413</v>
      </c>
      <c r="D200" s="20" t="s">
        <v>468</v>
      </c>
      <c r="E200" s="29" t="s">
        <v>517</v>
      </c>
      <c r="F200" s="20" t="s">
        <v>416</v>
      </c>
      <c r="G200" s="29" t="s">
        <v>536</v>
      </c>
      <c r="H200" s="20" t="s">
        <v>443</v>
      </c>
      <c r="I200" s="20" t="s">
        <v>444</v>
      </c>
      <c r="J200" s="29" t="s">
        <v>519</v>
      </c>
    </row>
    <row r="201" ht="42" customHeight="1" spans="1:10">
      <c r="A201" s="128" t="s">
        <v>305</v>
      </c>
      <c r="B201" s="20" t="s">
        <v>718</v>
      </c>
      <c r="C201" s="20" t="s">
        <v>421</v>
      </c>
      <c r="D201" s="20" t="s">
        <v>422</v>
      </c>
      <c r="E201" s="29" t="s">
        <v>721</v>
      </c>
      <c r="F201" s="20" t="s">
        <v>416</v>
      </c>
      <c r="G201" s="29" t="s">
        <v>536</v>
      </c>
      <c r="H201" s="20" t="s">
        <v>443</v>
      </c>
      <c r="I201" s="20" t="s">
        <v>419</v>
      </c>
      <c r="J201" s="29" t="s">
        <v>722</v>
      </c>
    </row>
    <row r="202" ht="42" customHeight="1" spans="1:10">
      <c r="A202" s="128" t="s">
        <v>305</v>
      </c>
      <c r="B202" s="20" t="s">
        <v>718</v>
      </c>
      <c r="C202" s="20" t="s">
        <v>426</v>
      </c>
      <c r="D202" s="20" t="s">
        <v>427</v>
      </c>
      <c r="E202" s="29" t="s">
        <v>523</v>
      </c>
      <c r="F202" s="20" t="s">
        <v>447</v>
      </c>
      <c r="G202" s="29" t="s">
        <v>456</v>
      </c>
      <c r="H202" s="20" t="s">
        <v>443</v>
      </c>
      <c r="I202" s="20" t="s">
        <v>444</v>
      </c>
      <c r="J202" s="29" t="s">
        <v>525</v>
      </c>
    </row>
    <row r="203" ht="42" customHeight="1" spans="1:10">
      <c r="A203" s="128" t="s">
        <v>301</v>
      </c>
      <c r="B203" s="20" t="s">
        <v>723</v>
      </c>
      <c r="C203" s="20" t="s">
        <v>413</v>
      </c>
      <c r="D203" s="20" t="s">
        <v>468</v>
      </c>
      <c r="E203" s="29" t="s">
        <v>724</v>
      </c>
      <c r="F203" s="20" t="s">
        <v>416</v>
      </c>
      <c r="G203" s="29" t="s">
        <v>536</v>
      </c>
      <c r="H203" s="20" t="s">
        <v>425</v>
      </c>
      <c r="I203" s="20" t="s">
        <v>419</v>
      </c>
      <c r="J203" s="29" t="s">
        <v>724</v>
      </c>
    </row>
    <row r="204" ht="42" customHeight="1" spans="1:10">
      <c r="A204" s="128" t="s">
        <v>301</v>
      </c>
      <c r="B204" s="20" t="s">
        <v>723</v>
      </c>
      <c r="C204" s="20" t="s">
        <v>421</v>
      </c>
      <c r="D204" s="20" t="s">
        <v>422</v>
      </c>
      <c r="E204" s="29" t="s">
        <v>725</v>
      </c>
      <c r="F204" s="20" t="s">
        <v>416</v>
      </c>
      <c r="G204" s="29" t="s">
        <v>726</v>
      </c>
      <c r="H204" s="20" t="s">
        <v>425</v>
      </c>
      <c r="I204" s="20" t="s">
        <v>419</v>
      </c>
      <c r="J204" s="29" t="s">
        <v>725</v>
      </c>
    </row>
    <row r="205" ht="42" customHeight="1" spans="1:10">
      <c r="A205" s="128" t="s">
        <v>301</v>
      </c>
      <c r="B205" s="20" t="s">
        <v>723</v>
      </c>
      <c r="C205" s="20" t="s">
        <v>426</v>
      </c>
      <c r="D205" s="20" t="s">
        <v>427</v>
      </c>
      <c r="E205" s="29" t="s">
        <v>727</v>
      </c>
      <c r="F205" s="20" t="s">
        <v>416</v>
      </c>
      <c r="G205" s="29" t="s">
        <v>728</v>
      </c>
      <c r="H205" s="20" t="s">
        <v>425</v>
      </c>
      <c r="I205" s="20" t="s">
        <v>419</v>
      </c>
      <c r="J205" s="29" t="s">
        <v>727</v>
      </c>
    </row>
  </sheetData>
  <mergeCells count="104">
    <mergeCell ref="A2:J2"/>
    <mergeCell ref="A3:H3"/>
    <mergeCell ref="A8:A10"/>
    <mergeCell ref="A11:A13"/>
    <mergeCell ref="A14:A16"/>
    <mergeCell ref="A17:A19"/>
    <mergeCell ref="A20:A22"/>
    <mergeCell ref="A23:A25"/>
    <mergeCell ref="A26:A28"/>
    <mergeCell ref="A29:A31"/>
    <mergeCell ref="A32:A38"/>
    <mergeCell ref="A39:A43"/>
    <mergeCell ref="A44:A46"/>
    <mergeCell ref="A47:A49"/>
    <mergeCell ref="A50:A52"/>
    <mergeCell ref="A53:A56"/>
    <mergeCell ref="A57:A60"/>
    <mergeCell ref="A61:A63"/>
    <mergeCell ref="A64:A68"/>
    <mergeCell ref="A69:A71"/>
    <mergeCell ref="A72:A74"/>
    <mergeCell ref="A75:A78"/>
    <mergeCell ref="A79:A82"/>
    <mergeCell ref="A83:A89"/>
    <mergeCell ref="A90:A94"/>
    <mergeCell ref="A95:A97"/>
    <mergeCell ref="A98:A105"/>
    <mergeCell ref="A106:A108"/>
    <mergeCell ref="A109:A111"/>
    <mergeCell ref="A112:A114"/>
    <mergeCell ref="A115:A117"/>
    <mergeCell ref="A118:A122"/>
    <mergeCell ref="A123:A125"/>
    <mergeCell ref="A126:A128"/>
    <mergeCell ref="A129:A133"/>
    <mergeCell ref="A134:A137"/>
    <mergeCell ref="A138:A141"/>
    <mergeCell ref="A142:A146"/>
    <mergeCell ref="A147:A149"/>
    <mergeCell ref="A150:A152"/>
    <mergeCell ref="A153:A155"/>
    <mergeCell ref="A156:A158"/>
    <mergeCell ref="A159:A162"/>
    <mergeCell ref="A163:A168"/>
    <mergeCell ref="A169:A171"/>
    <mergeCell ref="A172:A174"/>
    <mergeCell ref="A175:A178"/>
    <mergeCell ref="A179:A185"/>
    <mergeCell ref="A186:A188"/>
    <mergeCell ref="A189:A195"/>
    <mergeCell ref="A196:A198"/>
    <mergeCell ref="A199:A202"/>
    <mergeCell ref="A203:A205"/>
    <mergeCell ref="B8:B10"/>
    <mergeCell ref="B11:B13"/>
    <mergeCell ref="B14:B16"/>
    <mergeCell ref="B17:B19"/>
    <mergeCell ref="B20:B22"/>
    <mergeCell ref="B23:B25"/>
    <mergeCell ref="B26:B28"/>
    <mergeCell ref="B29:B31"/>
    <mergeCell ref="B32:B38"/>
    <mergeCell ref="B39:B43"/>
    <mergeCell ref="B44:B46"/>
    <mergeCell ref="B47:B49"/>
    <mergeCell ref="B50:B52"/>
    <mergeCell ref="B53:B56"/>
    <mergeCell ref="B57:B60"/>
    <mergeCell ref="B61:B63"/>
    <mergeCell ref="B64:B68"/>
    <mergeCell ref="B69:B71"/>
    <mergeCell ref="B72:B74"/>
    <mergeCell ref="B75:B78"/>
    <mergeCell ref="B79:B82"/>
    <mergeCell ref="B83:B89"/>
    <mergeCell ref="B90:B94"/>
    <mergeCell ref="B95:B97"/>
    <mergeCell ref="B98:B105"/>
    <mergeCell ref="B106:B108"/>
    <mergeCell ref="B109:B111"/>
    <mergeCell ref="B112:B114"/>
    <mergeCell ref="B115:B117"/>
    <mergeCell ref="B118:B122"/>
    <mergeCell ref="B123:B125"/>
    <mergeCell ref="B126:B128"/>
    <mergeCell ref="B129:B133"/>
    <mergeCell ref="B134:B137"/>
    <mergeCell ref="B138:B141"/>
    <mergeCell ref="B142:B146"/>
    <mergeCell ref="B147:B149"/>
    <mergeCell ref="B150:B152"/>
    <mergeCell ref="B153:B155"/>
    <mergeCell ref="B156:B158"/>
    <mergeCell ref="B159:B162"/>
    <mergeCell ref="B163:B168"/>
    <mergeCell ref="B169:B171"/>
    <mergeCell ref="B172:B174"/>
    <mergeCell ref="B175:B178"/>
    <mergeCell ref="B179:B185"/>
    <mergeCell ref="B186:B188"/>
    <mergeCell ref="B189:B195"/>
    <mergeCell ref="B196:B198"/>
    <mergeCell ref="B199:B202"/>
    <mergeCell ref="B203:B205"/>
  </mergeCells>
  <printOptions horizontalCentered="1"/>
  <pageMargins left="0.96" right="0.96" top="0.72" bottom="0.72" header="0" footer="0"/>
  <pageSetup paperSize="9" scale="1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Lily</cp:lastModifiedBy>
  <dcterms:created xsi:type="dcterms:W3CDTF">2025-02-11T03:50:00Z</dcterms:created>
  <dcterms:modified xsi:type="dcterms:W3CDTF">2025-02-11T06:37:26Z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26D47BDFF71D40BA9D4C8E001F06447D_12</vt:lpwstr>
  </property>
  <property fmtid="{D5CDD505-2E9C-101B-9397-08002B2CF9AE}" pid="3" name="KSOProductBuildVer">
    <vt:lpwstr>2052-12.1.0.19770</vt:lpwstr>
  </property>
</Properties>
</file>