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中央转移支付补助项目支出预算表11" sheetId="16" r:id="rId16"/>
    <sheet name="部门项目中期规划预算表12" sheetId="17" r:id="rId17"/>
  </sheets>
  <definedNames>
    <definedName name="_xlnm._FilterDatabase" localSheetId="8" hidden="1">'部门项目支出绩效目标表05-2'!$A$2:$J$602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<sst xmlns="http://schemas.openxmlformats.org/spreadsheetml/2006/main" count="8437" uniqueCount="1671">
  <si>
    <t>预算01-1表</t>
  </si>
  <si>
    <t>2025年财务收支预算总表部门</t>
  </si>
  <si>
    <t>单位名称：云南滇中新区社会事务管理局</t>
  </si>
  <si>
    <t>单位:元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</si>
  <si>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</si>
  <si>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</si>
  <si>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</si>
  <si>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</si>
  <si>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</si>
  <si>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</si>
  <si>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</si>
  <si>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</si>
  <si>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</si>
  <si>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</si>
  <si>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</si>
  <si>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</si>
  <si>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</si>
  <si>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</si>
  <si>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</si>
  <si>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</si>
  <si>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</si>
  <si>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</si>
  <si>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</si>
  <si>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</si>
  <si>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</si>
  <si>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</si>
  <si>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</si>
  <si>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</si>
  <si>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</si>
  <si>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</si>
  <si>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</si>
  <si>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</si>
  <si>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</si>
  <si>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</si>
  <si>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</si>
  <si>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</si>
  <si>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</si>
  <si>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</si>
  <si>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</si>
  <si>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</si>
  <si>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</si>
  <si>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</si>
  <si>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</si>
  <si>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</si>
  <si>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</si>
  <si>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</si>
  <si>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</si>
  <si>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</si>
  <si>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</si>
  <si>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</si>
  <si>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</si>
  <si>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</si>
  <si>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</si>
  <si>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</si>
  <si>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</si>
  <si>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</si>
  <si>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</si>
  <si>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</si>
  <si>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</si>
  <si>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</si>
  <si>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</si>
  <si>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</si>
  <si>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</si>
  <si>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</si>
  <si>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</si>
  <si>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</si>
  <si>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</si>
  <si>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</si>
  <si>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</si>
  <si>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746</t>
  </si>
  <si>
    <t>云南滇中新区社会事务管理局</t>
  </si>
  <si>
    <t>746001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</si>
  <si>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</si>
  <si>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</si>
  <si>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</si>
  <si>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</si>
  <si>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</si>
  <si>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</si>
  <si>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</si>
  <si>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</si>
  <si>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</si>
  <si>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</si>
  <si>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</si>
  <si>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</si>
  <si>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</si>
  <si>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</si>
  <si>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</si>
  <si>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20103</t>
  </si>
  <si>
    <t>政府办公厅（室）及相关机构事务</t>
  </si>
  <si>
    <t>2010301</t>
  </si>
  <si>
    <t>行政运行</t>
  </si>
  <si>
    <t>2010302</t>
  </si>
  <si>
    <t>一般行政管理事务</t>
  </si>
  <si>
    <t>20139</t>
  </si>
  <si>
    <t>社会工作事务</t>
  </si>
  <si>
    <t>2013904</t>
  </si>
  <si>
    <t>专项业务</t>
  </si>
  <si>
    <t>204</t>
  </si>
  <si>
    <t>公共安全支出</t>
  </si>
  <si>
    <t>20402</t>
  </si>
  <si>
    <t>公安</t>
  </si>
  <si>
    <t>2040202</t>
  </si>
  <si>
    <t>205</t>
  </si>
  <si>
    <t>教育支出</t>
  </si>
  <si>
    <t>20501</t>
  </si>
  <si>
    <t>教育管理事务</t>
  </si>
  <si>
    <t>2050102</t>
  </si>
  <si>
    <t>20502</t>
  </si>
  <si>
    <t>普通教育</t>
  </si>
  <si>
    <t>2050201</t>
  </si>
  <si>
    <t>学前教育</t>
  </si>
  <si>
    <t>2050202</t>
  </si>
  <si>
    <t>小学教育</t>
  </si>
  <si>
    <t>2050203</t>
  </si>
  <si>
    <t>初中教育</t>
  </si>
  <si>
    <t>2050204</t>
  </si>
  <si>
    <t>高中教育</t>
  </si>
  <si>
    <t>20503</t>
  </si>
  <si>
    <t>职业教育</t>
  </si>
  <si>
    <t>2050302</t>
  </si>
  <si>
    <t>中等职业教育</t>
  </si>
  <si>
    <t>20509</t>
  </si>
  <si>
    <t>教育费附加安排的支出</t>
  </si>
  <si>
    <t>2050999</t>
  </si>
  <si>
    <t>其他教育费附加安排的支出</t>
  </si>
  <si>
    <t>207</t>
  </si>
  <si>
    <t>文化旅游体育与传媒支出</t>
  </si>
  <si>
    <t>20701</t>
  </si>
  <si>
    <t>文化和旅游</t>
  </si>
  <si>
    <t>2070114</t>
  </si>
  <si>
    <t>文化和旅游管理事务</t>
  </si>
  <si>
    <t>2070199</t>
  </si>
  <si>
    <t>其他文化和旅游支出</t>
  </si>
  <si>
    <t>208</t>
  </si>
  <si>
    <t>社会保障和就业支出</t>
  </si>
  <si>
    <t>20801</t>
  </si>
  <si>
    <t>人力资源和社会保障管理事务</t>
  </si>
  <si>
    <t>2080102</t>
  </si>
  <si>
    <t>2080110</t>
  </si>
  <si>
    <t>劳动关系和维权</t>
  </si>
  <si>
    <t>20802</t>
  </si>
  <si>
    <t>民政管理事务</t>
  </si>
  <si>
    <t>2080202</t>
  </si>
  <si>
    <t>2080207</t>
  </si>
  <si>
    <t>行政区划和地名管理</t>
  </si>
  <si>
    <t>20805</t>
  </si>
  <si>
    <t>行政事业单位养老支出</t>
  </si>
  <si>
    <t>2080501</t>
  </si>
  <si>
    <t>行政单位离退休</t>
  </si>
  <si>
    <t>20807</t>
  </si>
  <si>
    <t>就业补助</t>
  </si>
  <si>
    <t>2080705</t>
  </si>
  <si>
    <t>公益性岗位补贴</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</si>
  <si>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</si>
  <si>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</si>
  <si>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</si>
  <si>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</si>
  <si>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</si>
  <si>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</si>
  <si>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</si>
  <si>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</si>
  <si>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</si>
  <si>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</si>
  <si>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</si>
  <si>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</si>
  <si>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2080899</t>
  </si>
  <si>
    <t>其他优抚支出</t>
  </si>
  <si>
    <t>20809</t>
  </si>
  <si>
    <t>退役安置</t>
  </si>
  <si>
    <t>2080901</t>
  </si>
  <si>
    <t>退役士兵安置</t>
  </si>
  <si>
    <t>2080902</t>
  </si>
  <si>
    <t>军队移交政府的离退休人员安置</t>
  </si>
  <si>
    <t>2080904</t>
  </si>
  <si>
    <t>退役士兵管理教育</t>
  </si>
  <si>
    <t>20810</t>
  </si>
  <si>
    <t>社会福利</t>
  </si>
  <si>
    <t>2081001</t>
  </si>
  <si>
    <t>儿童福利</t>
  </si>
  <si>
    <t>2081002</t>
  </si>
  <si>
    <t>老年福利</t>
  </si>
  <si>
    <t>2081004</t>
  </si>
  <si>
    <t>殡葬</t>
  </si>
  <si>
    <t>20811</t>
  </si>
  <si>
    <t>残疾人事业</t>
  </si>
  <si>
    <t>2081104</t>
  </si>
  <si>
    <t>残疾人康复</t>
  </si>
  <si>
    <t>2081107</t>
  </si>
  <si>
    <t>残疾人生活和护理补贴</t>
  </si>
  <si>
    <t>20819</t>
  </si>
  <si>
    <t>最低生活保障</t>
  </si>
  <si>
    <t>2081901</t>
  </si>
  <si>
    <t>城市最低生活保障金支出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</si>
  <si>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</si>
  <si>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</si>
  <si>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</si>
  <si>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</si>
  <si>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</si>
  <si>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</si>
  <si>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</si>
  <si>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</si>
  <si>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</si>
  <si>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</si>
  <si>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20825</t>
  </si>
  <si>
    <t>其他生活救助</t>
  </si>
  <si>
    <t>2082501</t>
  </si>
  <si>
    <t>其他城市生活救助</t>
  </si>
  <si>
    <t>210</t>
  </si>
  <si>
    <t>卫生健康支出</t>
  </si>
  <si>
    <t>21001</t>
  </si>
  <si>
    <t>卫生健康管理事务</t>
  </si>
  <si>
    <t>2100102</t>
  </si>
  <si>
    <t>21004</t>
  </si>
  <si>
    <t>公共卫生</t>
  </si>
  <si>
    <t>2100408</t>
  </si>
  <si>
    <t>基本公共卫生服务</t>
  </si>
  <si>
    <t>21013</t>
  </si>
  <si>
    <t>医疗救助</t>
  </si>
  <si>
    <t>2101301</t>
  </si>
  <si>
    <t>城乡医疗救助</t>
  </si>
  <si>
    <t>21099</t>
  </si>
  <si>
    <t>其他卫生健康支出</t>
  </si>
  <si>
    <t>2109999</t>
  </si>
  <si>
    <t>213</t>
  </si>
  <si>
    <t>农林水支出</t>
  </si>
  <si>
    <t>21301</t>
  </si>
  <si>
    <t>农业农村</t>
  </si>
  <si>
    <t>2130102</t>
  </si>
  <si>
    <t>2130108</t>
  </si>
  <si>
    <t>病虫害控制</t>
  </si>
  <si>
    <t>2130110</t>
  </si>
  <si>
    <t>执法监管</t>
  </si>
  <si>
    <t>2130111</t>
  </si>
  <si>
    <t>统计监测与信息服务</t>
  </si>
  <si>
    <t>2130126</t>
  </si>
  <si>
    <t>农村社会事业</t>
  </si>
  <si>
    <t>2130135</t>
  </si>
  <si>
    <t>农业生态资源保护</t>
  </si>
  <si>
    <t>21302</t>
  </si>
  <si>
    <t>林业和草原</t>
  </si>
  <si>
    <t>2130201</t>
  </si>
  <si>
    <t>2130202</t>
  </si>
  <si>
    <t>2130205</t>
  </si>
  <si>
    <t>森林资源培育</t>
  </si>
  <si>
    <t>2130207</t>
  </si>
  <si>
    <t>森林资源管理</t>
  </si>
  <si>
    <t>2130213</t>
  </si>
  <si>
    <t>执法与监督</t>
  </si>
  <si>
    <t>2130234</t>
  </si>
  <si>
    <t>林业草原防灾减灾</t>
  </si>
  <si>
    <t>21308</t>
  </si>
  <si>
    <t>普惠金融发展支出</t>
  </si>
  <si>
    <t>2130803</t>
  </si>
  <si>
    <t>农业保险保费补贴</t>
  </si>
  <si>
    <t>229</t>
  </si>
  <si>
    <t>22904</t>
  </si>
  <si>
    <t>其他政府性基金及对应专项债务收入安排的支出</t>
  </si>
  <si>
    <t>2290401</t>
  </si>
  <si>
    <t>其他政府性基金安排的支出</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</si>
  <si>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</si>
  <si>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</si>
  <si>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</si>
  <si>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</si>
  <si>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</si>
  <si>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</si>
  <si>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</si>
  <si>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</si>
  <si>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</si>
  <si>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</si>
  <si>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</si>
  <si>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</si>
  <si>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</si>
  <si>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</si>
  <si>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</si>
  <si>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</si>
  <si>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</si>
  <si>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</si>
  <si>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</si>
  <si>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</si>
  <si>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</si>
  <si>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</si>
  <si>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合  计</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</si>
  <si>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</si>
  <si>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</si>
  <si>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</si>
  <si>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</si>
  <si>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</si>
  <si>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</si>
  <si>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</si>
  <si>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</si>
  <si>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</si>
  <si>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</si>
  <si>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</si>
  <si>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</si>
  <si>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</si>
  <si>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</si>
  <si>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</si>
  <si>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</si>
  <si>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</si>
  <si>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</si>
  <si>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</si>
  <si>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</si>
  <si>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</si>
  <si>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</si>
  <si>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</si>
  <si>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</si>
  <si>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</si>
  <si>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</si>
  <si>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530018231100001774939</t>
  </si>
  <si>
    <t>一般公用经费</t>
  </si>
  <si>
    <t>30201</t>
  </si>
  <si>
    <t>办公费</t>
  </si>
  <si>
    <t>30207</t>
  </si>
  <si>
    <t>邮电费</t>
  </si>
  <si>
    <t>30211</t>
  </si>
  <si>
    <t>差旅费</t>
  </si>
  <si>
    <t>30216</t>
  </si>
  <si>
    <t>培训费</t>
  </si>
  <si>
    <t>530018241100002579338</t>
  </si>
  <si>
    <t>30217</t>
  </si>
  <si>
    <t>预算05-1表</t>
  </si>
  <si>
    <t>2025年部门项目支出预算表</t>
  </si>
  <si>
    <t>项目分类</t>
  </si>
  <si>
    <t>项目单位</t>
  </si>
  <si>
    <t>本年拨款</t>
  </si>
  <si>
    <t>其中：本次下达</t>
  </si>
  <si>
    <t>对个人和家庭的补助</t>
  </si>
  <si>
    <t>530018241100002290171</t>
  </si>
  <si>
    <t>机关事业单位退休人员统筹外养老金经费</t>
  </si>
  <si>
    <t>30305</t>
  </si>
  <si>
    <t>生活补助</t>
  </si>
  <si>
    <t>其他工资福利支出</t>
  </si>
  <si>
    <t>530018241100002288353</t>
  </si>
  <si>
    <t>滇中新区直管区学校及幼儿园支教教师待遇差经费</t>
  </si>
  <si>
    <t>30199</t>
  </si>
  <si>
    <t>530018241100002288357</t>
  </si>
  <si>
    <t>滇中新区直管区公办学校教师工资经费</t>
  </si>
  <si>
    <t>530018241100002288374</t>
  </si>
  <si>
    <t>滇中新区直管区学校教师目标绩效兑现经费</t>
  </si>
  <si>
    <t>其他人员支出</t>
  </si>
  <si>
    <t>530018231100001696865</t>
  </si>
  <si>
    <t>农民工工资应急周转资金</t>
  </si>
  <si>
    <t>30399</t>
  </si>
  <si>
    <t>其他对个人和家庭的补助</t>
  </si>
  <si>
    <t>530018241100002290104</t>
  </si>
  <si>
    <t>公益性岗位补贴经费</t>
  </si>
  <si>
    <t>530018241100002329369</t>
  </si>
  <si>
    <t>社保专干工作经费</t>
  </si>
  <si>
    <t>专项业务类</t>
  </si>
  <si>
    <t>530018231100002096836</t>
  </si>
  <si>
    <t>交通管理工作经费</t>
  </si>
  <si>
    <t>30227</t>
  </si>
  <si>
    <t>委托业务费</t>
  </si>
  <si>
    <t>530018241100002284583</t>
  </si>
  <si>
    <t>农村籍退役士兵老年生活补助经费</t>
  </si>
  <si>
    <t>530018241100002285904</t>
  </si>
  <si>
    <t>伤残抚恤经费</t>
  </si>
  <si>
    <t>30304</t>
  </si>
  <si>
    <t>抚恤金</t>
  </si>
  <si>
    <t>530018241100002285912</t>
  </si>
  <si>
    <t>军队移交政府离退休人员安置经费</t>
  </si>
  <si>
    <t>30303</t>
  </si>
  <si>
    <t>退职（役）费</t>
  </si>
  <si>
    <t>30307</t>
  </si>
  <si>
    <t>医疗费补助</t>
  </si>
  <si>
    <t>530018241100002285916</t>
  </si>
  <si>
    <t>死亡抚恤经费</t>
  </si>
  <si>
    <t>530018241100002285919</t>
  </si>
  <si>
    <t>其他优抚支出经费</t>
  </si>
  <si>
    <t>530018241100002285931</t>
  </si>
  <si>
    <t>在乡复员、退伍军人生活补助经费</t>
  </si>
  <si>
    <t>530018241100002285952</t>
  </si>
  <si>
    <t>退役士兵安置经费</t>
  </si>
  <si>
    <t>530018241100002288398</t>
  </si>
  <si>
    <t>C级校舍整改经费</t>
  </si>
  <si>
    <t>31006</t>
  </si>
  <si>
    <t>大型修缮</t>
  </si>
  <si>
    <t>530018241100002288400</t>
  </si>
  <si>
    <t>滇中新区直管区公办学校装修改造项目经费</t>
  </si>
  <si>
    <t>31005</t>
  </si>
  <si>
    <t>基础设施建设</t>
  </si>
  <si>
    <t>530018241100002288402</t>
  </si>
  <si>
    <t>滇中新区直管区公办学校教学配套系统及设备采购经费</t>
  </si>
  <si>
    <t>31003</t>
  </si>
  <si>
    <t>专用设备购置</t>
  </si>
  <si>
    <t>530018241100002289860</t>
  </si>
  <si>
    <t>耕地质量监测点管护经费</t>
  </si>
  <si>
    <t>530018241100002289895</t>
  </si>
  <si>
    <t>动物卫生监督工作经费</t>
  </si>
  <si>
    <t>30218</t>
  </si>
  <si>
    <t>专用材料费</t>
  </si>
  <si>
    <t>530018241100002289901</t>
  </si>
  <si>
    <t>农业保险经费</t>
  </si>
  <si>
    <t>30310</t>
  </si>
  <si>
    <t>个人农业生产补贴</t>
  </si>
  <si>
    <t>530018241100002289911</t>
  </si>
  <si>
    <t>宣传经费</t>
  </si>
  <si>
    <t>530018241100002290014</t>
  </si>
  <si>
    <t>农机安全监理工作经费</t>
  </si>
  <si>
    <t>530018241100002290604</t>
  </si>
  <si>
    <t>党建活动经费</t>
  </si>
  <si>
    <t>30239</t>
  </si>
  <si>
    <t>其他交通费用</t>
  </si>
  <si>
    <t>530018241100002293297</t>
  </si>
  <si>
    <t>交通安全管理工作经费</t>
  </si>
  <si>
    <t>530018241100002314942</t>
  </si>
  <si>
    <t>农村宅基地管理工作经费</t>
  </si>
  <si>
    <t>530018241100002999369</t>
  </si>
  <si>
    <t>外国人来华工作许可行政审批采购经费</t>
  </si>
  <si>
    <t>530018251100003557703</t>
  </si>
  <si>
    <t>民族团结进步创建工作经费</t>
  </si>
  <si>
    <t>530018251100003557706</t>
  </si>
  <si>
    <t>其他城市生活救助经费</t>
  </si>
  <si>
    <t>530018251100003557716</t>
  </si>
  <si>
    <t>农业农村劳务派遣人员经费</t>
  </si>
  <si>
    <t>30226</t>
  </si>
  <si>
    <t>劳务费</t>
  </si>
  <si>
    <t>530018251100003557719</t>
  </si>
  <si>
    <t>宗教界社保补助费经费</t>
  </si>
  <si>
    <t>530018251100003557724</t>
  </si>
  <si>
    <t>民族宗教工作经费</t>
  </si>
  <si>
    <t>530018251100003557725</t>
  </si>
  <si>
    <t>宗教活动场所站点建设经费</t>
  </si>
  <si>
    <t>530018251100003557732</t>
  </si>
  <si>
    <t>民政事务员岗位补贴经费</t>
  </si>
  <si>
    <t>530018251100003557737</t>
  </si>
  <si>
    <t>残疾人事业经费</t>
  </si>
  <si>
    <t>530018251100003557742</t>
  </si>
  <si>
    <t>殡葬项目经费</t>
  </si>
  <si>
    <t>530018251100003557783</t>
  </si>
  <si>
    <t>行政区划和地名管理经费</t>
  </si>
  <si>
    <t>530018251100003557792</t>
  </si>
  <si>
    <t>养老服务经费</t>
  </si>
  <si>
    <t>530018251100003557795</t>
  </si>
  <si>
    <t>退役士兵教育经费</t>
  </si>
  <si>
    <t>530018251100003557798</t>
  </si>
  <si>
    <t>基层政权建设和社区治理经费</t>
  </si>
  <si>
    <t>30306</t>
  </si>
  <si>
    <t>救济费</t>
  </si>
  <si>
    <t>530018251100003559104</t>
  </si>
  <si>
    <t>（滇中林草局）办公经费</t>
  </si>
  <si>
    <t>30205</t>
  </si>
  <si>
    <t>水费</t>
  </si>
  <si>
    <t>530018251100003559790</t>
  </si>
  <si>
    <t>（滇中林草局）森林草原督查经费</t>
  </si>
  <si>
    <t>530018251100003567005</t>
  </si>
  <si>
    <t>生育支持项目经费</t>
  </si>
  <si>
    <t>530018251100003567010</t>
  </si>
  <si>
    <t>大板桥街道社区卫生服务中心业务用房租赁经费</t>
  </si>
  <si>
    <t>30214</t>
  </si>
  <si>
    <t>租赁费</t>
  </si>
  <si>
    <t>530018251100003567029</t>
  </si>
  <si>
    <t>计划生育奖优免补经费</t>
  </si>
  <si>
    <t>30309</t>
  </si>
  <si>
    <t>奖励金</t>
  </si>
  <si>
    <t>530018251100003567037</t>
  </si>
  <si>
    <t>从业人员健康体检经费</t>
  </si>
  <si>
    <t>530018251100003567044</t>
  </si>
  <si>
    <t>大板桥街道社区卫生服务中心聘用人员工作经费</t>
  </si>
  <si>
    <t>530018251100003567048</t>
  </si>
  <si>
    <t>卫生健康业务工作经费</t>
  </si>
  <si>
    <t>530018251100003567205</t>
  </si>
  <si>
    <t>无偿献血工作经费</t>
  </si>
  <si>
    <t>530018251100003567214</t>
  </si>
  <si>
    <t>爱国卫生运动经费</t>
  </si>
  <si>
    <t>530018251100003567334</t>
  </si>
  <si>
    <t>高校毕业生落户就业租房购房补贴经费</t>
  </si>
  <si>
    <t>530018251100003567359</t>
  </si>
  <si>
    <t>就业工作经费</t>
  </si>
  <si>
    <t>30299</t>
  </si>
  <si>
    <t>其他商品和服务支出</t>
  </si>
  <si>
    <t>530018251100003567428</t>
  </si>
  <si>
    <t>公共文化服务经费</t>
  </si>
  <si>
    <t>530018251100003567474</t>
  </si>
  <si>
    <t>文物保护经费</t>
  </si>
  <si>
    <t>530018251100003567489</t>
  </si>
  <si>
    <t>老放映员生活补贴经费</t>
  </si>
  <si>
    <t>530018251100003567521</t>
  </si>
  <si>
    <t>旅游统计经费</t>
  </si>
  <si>
    <t>530018251100003567549</t>
  </si>
  <si>
    <t>应急广播运行维护经费</t>
  </si>
  <si>
    <t>530018251100003568080</t>
  </si>
  <si>
    <t>文旅综合业务经费</t>
  </si>
  <si>
    <t>530018251100003568299</t>
  </si>
  <si>
    <t>红黑榜项目经费</t>
  </si>
  <si>
    <t>530018251100003568337</t>
  </si>
  <si>
    <t>（滇中林草局）防灭火运兵车保障经费</t>
  </si>
  <si>
    <t>530018251100003568385</t>
  </si>
  <si>
    <t>重大动物防控工作经费</t>
  </si>
  <si>
    <t>530018251100003568419</t>
  </si>
  <si>
    <t>受污染耕地安全利用项目经费</t>
  </si>
  <si>
    <t>530018251100003568447</t>
  </si>
  <si>
    <t>巩固脱贫攻坚成果工作经费</t>
  </si>
  <si>
    <t>530018251100003568450</t>
  </si>
  <si>
    <t>耕地保护与粮油生产工作经费</t>
  </si>
  <si>
    <t>530018251100003568538</t>
  </si>
  <si>
    <t>学前教育、普通高中家庭经济困难学生资助经费</t>
  </si>
  <si>
    <t>530018251100003568578</t>
  </si>
  <si>
    <t>学校校舍修缮项目经费</t>
  </si>
  <si>
    <t>530018251100003568585</t>
  </si>
  <si>
    <t>城乡义务教育阶段课后服务经费</t>
  </si>
  <si>
    <t>530018251100003568610</t>
  </si>
  <si>
    <t>普惠性幼儿园补助经费</t>
  </si>
  <si>
    <t>530018251100003568661</t>
  </si>
  <si>
    <t>昆一中合作办学经费</t>
  </si>
  <si>
    <t>530018251100003568668</t>
  </si>
  <si>
    <t>教师招聘经费</t>
  </si>
  <si>
    <t>530018251100003568723</t>
  </si>
  <si>
    <t>昆一中空港学校校舍租金经费</t>
  </si>
  <si>
    <t>530018251100003568781</t>
  </si>
  <si>
    <t>西冲小学改扩建项目经费</t>
  </si>
  <si>
    <t>31001</t>
  </si>
  <si>
    <t>房屋建筑物购建</t>
  </si>
  <si>
    <t>530018251100003568820</t>
  </si>
  <si>
    <t>48班中学建设项目经费</t>
  </si>
  <si>
    <t>530018251100003568830</t>
  </si>
  <si>
    <t>区级学科培训基地、名师工作室补助经费</t>
  </si>
  <si>
    <t>530018251100003575428</t>
  </si>
  <si>
    <t>慰问经费</t>
  </si>
  <si>
    <t>530018251100003575887</t>
  </si>
  <si>
    <t>网络专线项目经费</t>
  </si>
  <si>
    <t>530018251100003582464</t>
  </si>
  <si>
    <t>信访维稳工作经费</t>
  </si>
  <si>
    <t>530018251100003583702</t>
  </si>
  <si>
    <t>综合业务工作经费</t>
  </si>
  <si>
    <t>530018251100003583703</t>
  </si>
  <si>
    <t>档案管理经费</t>
  </si>
  <si>
    <t>530018251100003583713</t>
  </si>
  <si>
    <t>审计专项经费</t>
  </si>
  <si>
    <t>530018251100003634817</t>
  </si>
  <si>
    <t>劳务派遣人员综合经费</t>
  </si>
  <si>
    <t>30228</t>
  </si>
  <si>
    <t>工会经费</t>
  </si>
  <si>
    <t>530018251100003841373</t>
  </si>
  <si>
    <t>教育用地土地划拨专项经费</t>
  </si>
  <si>
    <t>民生类</t>
  </si>
  <si>
    <t>530018231100002468348</t>
  </si>
  <si>
    <t>义务兵优待经费</t>
  </si>
  <si>
    <t>530018241100002288389</t>
  </si>
  <si>
    <t>滇中新区直管区学校生均公用经费</t>
  </si>
  <si>
    <t>530018251100003557705</t>
  </si>
  <si>
    <t>儿童福利经费</t>
  </si>
  <si>
    <t>530018251100003557707</t>
  </si>
  <si>
    <t>城乡医疗救助经费</t>
  </si>
  <si>
    <t>530018251100003557734</t>
  </si>
  <si>
    <t>城市最低生活保障金支出经费</t>
  </si>
  <si>
    <t>530018251100003557735</t>
  </si>
  <si>
    <t>城市特困人员救助供养支出经费</t>
  </si>
  <si>
    <t>530018251100003557736</t>
  </si>
  <si>
    <t>临时救助支出经费</t>
  </si>
  <si>
    <t>530018251100003557740</t>
  </si>
  <si>
    <t>残疾人生活和护理补贴经费</t>
  </si>
  <si>
    <t>530018251100003557769</t>
  </si>
  <si>
    <t>老年福利经费</t>
  </si>
  <si>
    <t>530018251100003568506</t>
  </si>
  <si>
    <t>家庭经济困难学生生活补助经费</t>
  </si>
  <si>
    <t>530018251100003568515</t>
  </si>
  <si>
    <t>义务教育阶段营养改善计划经费</t>
  </si>
  <si>
    <t>530018251100003568528</t>
  </si>
  <si>
    <t>普通高中及中等职业学校助学金经费</t>
  </si>
  <si>
    <t>30308</t>
  </si>
  <si>
    <t>助学金</t>
  </si>
  <si>
    <t>530018251100003568529</t>
  </si>
  <si>
    <t>普通高中及中等职业学校免学费经费</t>
  </si>
  <si>
    <t>530018251100003569156</t>
  </si>
  <si>
    <t>城乡义务教育阶段公办学校各类公用经费</t>
  </si>
  <si>
    <t>530018251100003840258</t>
  </si>
  <si>
    <t>流浪乞讨人员救助支出经费</t>
  </si>
  <si>
    <t>事业发展类</t>
  </si>
  <si>
    <t>530018231100001880273</t>
  </si>
  <si>
    <t>农产品质量安全例行监测项目经费</t>
  </si>
  <si>
    <t>530018251100003559032</t>
  </si>
  <si>
    <t>（滇中林草局）机关文员护卫队员工资经费</t>
  </si>
  <si>
    <t>530018251100003559248</t>
  </si>
  <si>
    <t>（滇中林草局）法律顾问经费</t>
  </si>
  <si>
    <t>530018251100003559402</t>
  </si>
  <si>
    <t>（派出所）招聘人员工资经费</t>
  </si>
  <si>
    <t>530018251100003559562</t>
  </si>
  <si>
    <t>（滇中林草局）退化林修复经费</t>
  </si>
  <si>
    <t>530018251100003559684</t>
  </si>
  <si>
    <t>(滇中林草局)空港林草未付款项目经费</t>
  </si>
  <si>
    <t>530018251100003559772</t>
  </si>
  <si>
    <t>（滇中林草局）林草执法经费</t>
  </si>
  <si>
    <t>530018251100003559786</t>
  </si>
  <si>
    <t>（滇中林草局）林草资源管理经费</t>
  </si>
  <si>
    <t>530018251100003559873</t>
  </si>
  <si>
    <t>（滇中林草局）森林草原湿地荒漠化普查经费</t>
  </si>
  <si>
    <t>530018251100003567935</t>
  </si>
  <si>
    <t>（滇中林草局）森林护卫大队日常经费</t>
  </si>
  <si>
    <t>30206</t>
  </si>
  <si>
    <t>电费</t>
  </si>
  <si>
    <t>530018251100003568039</t>
  </si>
  <si>
    <t>（滇中林草局）森林护卫大队队员被服购置经费</t>
  </si>
  <si>
    <t>530018251100003568134</t>
  </si>
  <si>
    <t>（滇中林草局）2024年森林草原防灭火后勤车辆保障经费</t>
  </si>
  <si>
    <t>530018251100003568209</t>
  </si>
  <si>
    <t>（滇中林草局）森林草原防灭火经费</t>
  </si>
  <si>
    <t>30213</t>
  </si>
  <si>
    <t>维修（护）费</t>
  </si>
  <si>
    <t>530018251100003568492</t>
  </si>
  <si>
    <t>（滇中林草局）2025年森林火灾保险经费</t>
  </si>
  <si>
    <t>530018251100003568505</t>
  </si>
  <si>
    <t>在编教师农村教师生活补贴及乡镇岗位津贴经费</t>
  </si>
  <si>
    <t>530018251100003569185</t>
  </si>
  <si>
    <t>（派出所）伙食补助资金</t>
  </si>
  <si>
    <t>530018251100003839033</t>
  </si>
  <si>
    <t>（派出所）工作补助资金</t>
  </si>
  <si>
    <t>30225</t>
  </si>
  <si>
    <t>专用燃料费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</si>
  <si>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</si>
  <si>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</si>
  <si>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</si>
  <si>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</si>
  <si>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</si>
  <si>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</si>
  <si>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</si>
  <si>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</si>
  <si>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</si>
  <si>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</si>
  <si>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</si>
  <si>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</si>
  <si>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根据工作实际，用于基层党建活动经费。</t>
  </si>
  <si>
    <t>产出指标</t>
  </si>
  <si>
    <t>质量指标</t>
  </si>
  <si>
    <t>党建活动开展情况</t>
  </si>
  <si>
    <t>=</t>
  </si>
  <si>
    <t>100</t>
  </si>
  <si>
    <t>%</t>
  </si>
  <si>
    <t>定性指标</t>
  </si>
  <si>
    <t>按照文件执行</t>
  </si>
  <si>
    <t>时效指标</t>
  </si>
  <si>
    <t>预算执行率</t>
  </si>
  <si>
    <t>&gt;=</t>
  </si>
  <si>
    <t>95</t>
  </si>
  <si>
    <t>成本指标</t>
  </si>
  <si>
    <t>经济成本指标</t>
  </si>
  <si>
    <t>&lt;=</t>
  </si>
  <si>
    <t>年初预算</t>
  </si>
  <si>
    <t>元</t>
  </si>
  <si>
    <t>定量指标</t>
  </si>
  <si>
    <t>费用不得超过本年预算</t>
  </si>
  <si>
    <t>效益指标</t>
  </si>
  <si>
    <t>社会效益</t>
  </si>
  <si>
    <t>政策宣传程度</t>
  </si>
  <si>
    <t>满意度指标</t>
  </si>
  <si>
    <t>服务对象满意度</t>
  </si>
  <si>
    <t>90</t>
  </si>
  <si>
    <t>考核项目服务对象对项目的满意度</t>
  </si>
  <si>
    <t>用于开展辖区内农村宅基地管理相关工作</t>
  </si>
  <si>
    <t>费用支付及时率</t>
  </si>
  <si>
    <t>农村宅基地管理</t>
  </si>
  <si>
    <t>群众满意度</t>
  </si>
  <si>
    <t>开展爱国卫生、健康教育、重点场所卫生监督、病媒生物防制相关工作。制作宣传材料5万元，组织开展爱国卫生、健康教育活动15万元，制作常消毒公示牌、开展四小行业卫生检测10万元，开展病媒生物防制工作20万元。</t>
  </si>
  <si>
    <t>数量指标</t>
  </si>
  <si>
    <t>开展活动次数</t>
  </si>
  <si>
    <t>次</t>
  </si>
  <si>
    <t>资金支付及时率</t>
  </si>
  <si>
    <t>宣传覆盖率</t>
  </si>
  <si>
    <t>云海天城小区DTCKG2018-XS02-A4号地块12班幼儿园教学设备采购项目、首创誉华洲A4地块18班幼儿园教学设备采购项目、空港经济区西冲小学改扩建教育配套系统项目（1）经费、空港经济区西冲小学改扩建教育配套系统项目（2）、昆明新机场生产生活配套服务区KG-SG-A3（西）街坊A3-05-04地块24班（原42班）小学教学设备采购项目、昆明新机场生产生活配套服务区KG-SG-A3（西）街坊A3-05-05地块15班（原24班）中学教学设备采购项目。</t>
  </si>
  <si>
    <t>购置教学设备设施</t>
  </si>
  <si>
    <t>确保按照合同约定，教学设备按时按质安装使用</t>
  </si>
  <si>
    <t>购置设备利用率</t>
  </si>
  <si>
    <t>前期通过邀请第三方公司对学校所需设施设备进行了测算，购置设备利用率达100%</t>
  </si>
  <si>
    <t>设备部署及时率</t>
  </si>
  <si>
    <t>确保部分设施设备与项目建设同步实施，避免二次施工造成重复。则部署及时率达标。</t>
  </si>
  <si>
    <t>提升教学环境</t>
  </si>
  <si>
    <t>增加本区教学事业的发展，更使本区教育效益增长</t>
  </si>
  <si>
    <t>学校满意度</t>
  </si>
  <si>
    <t>反映服务对象对购置设备的整体满意情况。购买教学设备更高效促进本区教学发展，扩班原因更使得学生及家长满意度高</t>
  </si>
  <si>
    <t>据估算站点建设费用50000元/个,</t>
  </si>
  <si>
    <t>建设站点数</t>
  </si>
  <si>
    <t>引领宗教界人士，增进“五个认同”</t>
  </si>
  <si>
    <t>小学720元/年/人，中学940元/年/生补助资金由中央承担80%，省级承担4%，市级承担3.2%，区级承担12.8%。寄宿制学校公用经费（寄宿生300元/年/生）补助资金由中央承担80%，省级承担4%，市级承担3.2%，区级承担12.8%。特殊教育公用经费（6000人/年）补助资金人员情况详见依据</t>
  </si>
  <si>
    <t>补助人数覆盖率</t>
  </si>
  <si>
    <t xml:space="preserve">反映公用经费对滇中新区直管区学校补助学生全面覆盖
</t>
  </si>
  <si>
    <t>补助标准达标率</t>
  </si>
  <si>
    <t xml:space="preserve">反映各类公用经费补助标准（经费标准：小学720元/年/人，中学940元/年/生）（寄宿生300元/年/生）特殊教育公用经费（6000人/年）
</t>
  </si>
  <si>
    <t>资金到位率</t>
  </si>
  <si>
    <t xml:space="preserve">反映资金到位情况，公用经保障学校教学教育各项工作。如到位不及时将导致学校无法正常开展活动。
</t>
  </si>
  <si>
    <t>政策知晓率</t>
  </si>
  <si>
    <t xml:space="preserve">"反映补助政策的宣传效果情况。
政策知晓率=调查中补助政策知晓人数/调查总人数*100%"
</t>
  </si>
  <si>
    <t xml:space="preserve">反映补助政策完成后，学校对补助工作开展的满意程度。
</t>
  </si>
  <si>
    <t>家长满意度</t>
  </si>
  <si>
    <t xml:space="preserve">反映补助政策完成后，教师对补助工作开展的满意程度。
</t>
  </si>
  <si>
    <t>为贯彻落实调研会议精神，切实关爱民警、辅警人员，提高伙食质量，特申请核拨餐费补助，拟按照每人每天10元标准。大板桥派出所民警36人、辅警180人、小哨派出所民警11人、辅警80人，2025年伙食补助共计1120550元整。</t>
  </si>
  <si>
    <t>补助资金使用情况</t>
  </si>
  <si>
    <t>反映经费支出情况</t>
  </si>
  <si>
    <t>切实提高伙食质量</t>
  </si>
  <si>
    <t>反映伙食质量提高</t>
  </si>
  <si>
    <t>切实关爱民警、辅警人员，提高伙食质量</t>
  </si>
  <si>
    <t>图版调查费用30万，农产品协同监测3万元，土壤修复30万</t>
  </si>
  <si>
    <t>完成图斑数量</t>
  </si>
  <si>
    <t>2000</t>
  </si>
  <si>
    <t>个</t>
  </si>
  <si>
    <t>受污染耕地图斑调查</t>
  </si>
  <si>
    <t>完成质量</t>
  </si>
  <si>
    <t>核查质量达到文件要求</t>
  </si>
  <si>
    <t>生态环境成本指标</t>
  </si>
  <si>
    <t>完成指标的服务质量</t>
  </si>
  <si>
    <t>生态效益</t>
  </si>
  <si>
    <t>调查图斑种植情况</t>
  </si>
  <si>
    <t>完成图斑调查种植情况质量</t>
  </si>
  <si>
    <t>用于开展辖区内农机安全监管及补贴工作</t>
  </si>
  <si>
    <t>政策宣传到位率</t>
  </si>
  <si>
    <t>保障无偿献血的宣传动员，制作献血宣传海报、宣传册制作7万，购买献血者慰问品27.33万元。</t>
  </si>
  <si>
    <t>献血人数</t>
  </si>
  <si>
    <t>2733</t>
  </si>
  <si>
    <t>人</t>
  </si>
  <si>
    <t>无偿献血宣传效果</t>
  </si>
  <si>
    <t>3000</t>
  </si>
  <si>
    <t>无偿献血参加人数</t>
  </si>
  <si>
    <t>无偿献血宣传覆盖率</t>
  </si>
  <si>
    <t>宣传效果</t>
  </si>
  <si>
    <t>按照昆明市2024年度森林草原防灭火目标管理责任状考核评分细则（印发办） 认真开展森林草原防灭火应急处置工作，确保年森林火灾受害率≤0.9‰。</t>
  </si>
  <si>
    <t>全区护林员在岗在位情况</t>
  </si>
  <si>
    <t>434</t>
  </si>
  <si>
    <t>全区护林员是否在岗在位</t>
  </si>
  <si>
    <t>森林火灾应急处置次数</t>
  </si>
  <si>
    <t>&lt;</t>
  </si>
  <si>
    <t>80</t>
  </si>
  <si>
    <t>年森林火灾应急处置次数≤80次</t>
  </si>
  <si>
    <t>包户宣传到位情况</t>
  </si>
  <si>
    <t>居民森林草原防灭火意识，居民对生态环境保护的意识，居民素质，生态环境是否得到有效改善。</t>
  </si>
  <si>
    <t>标语刷新情况</t>
  </si>
  <si>
    <t>学校开展森林草原防灭火“五个一”宣传情况</t>
  </si>
  <si>
    <t>森林火灾受害率</t>
  </si>
  <si>
    <t>0.9</t>
  </si>
  <si>
    <t>‰</t>
  </si>
  <si>
    <t>年森林火灾受害率≤0.9‰</t>
  </si>
  <si>
    <t>应急响应时效</t>
  </si>
  <si>
    <t>小时</t>
  </si>
  <si>
    <t>突发森林火情（灾）时，是否及时到达现场</t>
  </si>
  <si>
    <t>防火巡护频率</t>
  </si>
  <si>
    <t>3次/月</t>
  </si>
  <si>
    <t>是否按时开展防火巡护</t>
  </si>
  <si>
    <t>年森林火灾发生次数</t>
  </si>
  <si>
    <t>年森林火灾发生次数是否≤80次</t>
  </si>
  <si>
    <t>森林火灾事故降低率</t>
  </si>
  <si>
    <t>1.00</t>
  </si>
  <si>
    <t>可持续影响</t>
  </si>
  <si>
    <t>生态环境得到有效保护</t>
  </si>
  <si>
    <t>显著</t>
  </si>
  <si>
    <t>年</t>
  </si>
  <si>
    <t>周围农户满意度</t>
  </si>
  <si>
    <t>周围农户抽样问卷调查</t>
  </si>
  <si>
    <t>完成租金支付，确保昆一中空港学校正常办学。K12学校建筑面积共143959.38平方米，每月每平方米租金36元，年租金共6140万元；教学场地及教学设备设施74743.75平方米，每月每平方米租金22元，年租金共1980万元。两者合计共需8120万元。</t>
  </si>
  <si>
    <t>租金支付完成率</t>
  </si>
  <si>
    <t xml:space="preserve">确保按照合同约定，完成租金支付，保障学校顺利办学。
</t>
  </si>
  <si>
    <t>校舍使用率</t>
  </si>
  <si>
    <t>85</t>
  </si>
  <si>
    <t xml:space="preserve">确保租金支付后，学校校舍能够得到合理使用。
</t>
  </si>
  <si>
    <t>租金支付时效性</t>
  </si>
  <si>
    <t xml:space="preserve">确保按照合同约定，及时支付租金，保障学校顺利办学。
</t>
  </si>
  <si>
    <t>受益学生覆盖率</t>
  </si>
  <si>
    <t xml:space="preserve">确保租金支付后，学校能够顺利办学，学生有所受益
</t>
  </si>
  <si>
    <t xml:space="preserve">确保租金支付后，学校能够顺利办学，并且对移交使用的校舍满意。
</t>
  </si>
  <si>
    <t>义务教育家庭经济困难学生生活补助（补助标准：寄宿制，小学：1250元每生每年，初中：1500元每生每年；非寄宿制，小学：625元每生每年，初中：750元每生每年）含2024年秋季学期，按三个学期核算。补助资金由中央承担50%，省级承担10%，市级承担8%，区级承担32%。人员详情在依据</t>
  </si>
  <si>
    <t>四类家庭经济困难学生覆盖率</t>
  </si>
  <si>
    <t xml:space="preserve">反映符合条件的家庭经济困难学生全面享受学生资助政策。
</t>
  </si>
  <si>
    <t>小学寄宿生人均补助标准</t>
  </si>
  <si>
    <t>1250</t>
  </si>
  <si>
    <t>元/生·年</t>
  </si>
  <si>
    <t xml:space="preserve">寄宿制，小学：1250元每生每年，
</t>
  </si>
  <si>
    <t>初中寄宿生人均补助标准</t>
  </si>
  <si>
    <t>1500</t>
  </si>
  <si>
    <t xml:space="preserve">寄宿制，初中：1500元每生每年；
</t>
  </si>
  <si>
    <t>小学非寄宿生人均补助标准</t>
  </si>
  <si>
    <t>625</t>
  </si>
  <si>
    <t xml:space="preserve">非寄宿制，小学：625元每生每年，
</t>
  </si>
  <si>
    <t>初中非寄宿生人均补助标准</t>
  </si>
  <si>
    <t>750</t>
  </si>
  <si>
    <t xml:space="preserve">非寄宿制，初中：750元每生每年）
</t>
  </si>
  <si>
    <t>补助对象政策的知晓度</t>
  </si>
  <si>
    <t xml:space="preserve">反映补助政策完成后，家长对补助工作开展的满意程度。
</t>
  </si>
  <si>
    <t>乡镇岗位津贴：每人每月500元标准测算，预计人数458人，全年预算所需2748000元；农村教师生活补助：每人每月600元标准测算，预计人数458人，全年预算所需2748000元；（农村教师生活补助仅算10个月）所需经费总计：5496000元。</t>
  </si>
  <si>
    <t>教职工获补覆盖率</t>
  </si>
  <si>
    <t>反映获补对项目全区在职在编在岗教师的全面覆盖</t>
  </si>
  <si>
    <t>获补对象数</t>
  </si>
  <si>
    <t>458</t>
  </si>
  <si>
    <t>反映获补助人员数量情况</t>
  </si>
  <si>
    <t>公办学校教师生活改善</t>
  </si>
  <si>
    <t xml:space="preserve">反映补助促进教师职工生活改善情况
</t>
  </si>
  <si>
    <t>教职工满意度</t>
  </si>
  <si>
    <t xml:space="preserve">反映补助增加，滇中新区直管区留住更多的师资力量。教职工也较为满意
</t>
  </si>
  <si>
    <t>免费从业人员体检20000人，15元/人</t>
  </si>
  <si>
    <t>健康证办理人数</t>
  </si>
  <si>
    <t>20000</t>
  </si>
  <si>
    <t>从业人员健康提升</t>
  </si>
  <si>
    <t>十年代精减老职工生活补助：预计2025年精简老职工1人，每月生活补助153元，预计2025年六十年代精减老职工生活补助金共0.1836万元.</t>
  </si>
  <si>
    <t>人(户)</t>
  </si>
  <si>
    <t>反映申请精简老职工补贴的覆盖人数</t>
  </si>
  <si>
    <t>兑现准确率</t>
  </si>
  <si>
    <t>反映发放精简老职工补助的兑现准确率，根据申请人的申请进行全年一次性发放，</t>
  </si>
  <si>
    <t>反映六十年代精减老职工生活补助发放的政策知晓率</t>
  </si>
  <si>
    <t>反映精减老职工的满意度</t>
  </si>
  <si>
    <t>强化林地、草地使用管理，合理利用林地、草地资源；严格依法行政、依法治理，及时查处林政案件，对打击各类涉林违法犯罪活动的高压态势，为林区和谐稳定奠定了坚实基础。强化林草资源管理，把清理整治专项行动继续深入开展，加大巡查和案件查处力度，严厉打击违法占用林地、毁林开垦、乱砍滥伐等破坏林草资源的违法行为，切实保护林草资源。</t>
  </si>
  <si>
    <t>完成林草资源图斑变化监测，形成报告</t>
  </si>
  <si>
    <t>一</t>
  </si>
  <si>
    <t>项</t>
  </si>
  <si>
    <t>完成年度林草资源图斑监测任务</t>
  </si>
  <si>
    <t>年度林草督查疑似图斑核查率</t>
  </si>
  <si>
    <t>完成年度林草督查疑似图斑核查</t>
  </si>
  <si>
    <t>林草资源年度更新及时率</t>
  </si>
  <si>
    <t>完成林草资源年度更新工作</t>
  </si>
  <si>
    <t>违法毁林毁草控制率</t>
  </si>
  <si>
    <t>加强毁林毁草违法行为控制，杜绝新增违法行为</t>
  </si>
  <si>
    <t>林草资源消耗</t>
  </si>
  <si>
    <t>有效控制</t>
  </si>
  <si>
    <t>开展该项目是否有效控制林草资源消耗</t>
  </si>
  <si>
    <t>林区社会公众满意度</t>
  </si>
  <si>
    <t>社会公众或服务对象对项目实施效策的满意程度</t>
  </si>
  <si>
    <t>完成滇中新区直管区学校教师待遇补助的经费，提高教师待遇，吸引优秀教师参与教育事业。乡镇岗位津贴：每人每月500元标准测算，预计人数55人，全年预算所需330000元；农村教师生活补助：每人每月600元标准测算，预计人数55人，全年预算所需396000元；所需经费总计：726000元。</t>
  </si>
  <si>
    <t>254</t>
  </si>
  <si>
    <t>完成滇中新区直管区学校教师待遇补助的经费，提高教师待遇，吸引优秀教师参与教育事业。</t>
  </si>
  <si>
    <t>生产生活能力提高</t>
  </si>
  <si>
    <t>受补助对象生产生活能力提高情况</t>
  </si>
  <si>
    <t>受益对象满意度</t>
  </si>
  <si>
    <t>反映获补助教师对该补助的满意程度</t>
  </si>
  <si>
    <t>森林防火巡护、检查次数</t>
  </si>
  <si>
    <t>600</t>
  </si>
  <si>
    <t>森林防火巡逻、检查次数</t>
  </si>
  <si>
    <t>辖区火情次数</t>
  </si>
  <si>
    <t>30</t>
  </si>
  <si>
    <t>滇中新区三个街道出现森林火情处置次数</t>
  </si>
  <si>
    <t>森林防火指挥部出警记录</t>
  </si>
  <si>
    <t>处置火情响应时间、处置时间</t>
  </si>
  <si>
    <t>社会成本指标</t>
  </si>
  <si>
    <t>成本节约率=（计划成本—实际成本） /计划成本×１00％</t>
  </si>
  <si>
    <t>经济效益</t>
  </si>
  <si>
    <t>保护森林资源，严控火灾发生次数</t>
  </si>
  <si>
    <t>10</t>
  </si>
  <si>
    <t>严控辖区内火灾发生次数，确保不发生重特大森林火灾，保护森林资源</t>
  </si>
  <si>
    <t>生态环境保护情况</t>
  </si>
  <si>
    <t>年度</t>
  </si>
  <si>
    <t>防火期加强巡查</t>
  </si>
  <si>
    <t>滇中三个街道满意度</t>
  </si>
  <si>
    <t>受益群众满意度</t>
  </si>
  <si>
    <t>普通高中家庭经济困难学生生活补助（标准：2500/生/年）、学前教育困难学生生活补助（标准：300元/生/年。）含2024年秋季学期，按三个学期核算。补助资金由省级承担20%，市级承担16%，区级承担64%。人员情况详见依据</t>
  </si>
  <si>
    <t>符合条件的家庭经济困难学生享受学生资助政策的比例</t>
  </si>
  <si>
    <t>学前教育资助标准</t>
  </si>
  <si>
    <t>300</t>
  </si>
  <si>
    <t xml:space="preserve">学前教育困难学生生活补助（标准：300元/生/年。）
</t>
  </si>
  <si>
    <t>普高教育资助标准</t>
  </si>
  <si>
    <t>2500</t>
  </si>
  <si>
    <t xml:space="preserve">普通高中家庭经济困难学生生活补助（标准：2500/生/年）
</t>
  </si>
  <si>
    <t>帮助家庭经济困难儿童接受学前教育，保障家庭经济困难儿童入园</t>
  </si>
  <si>
    <t xml:space="preserve">帮助家庭经济困难儿童接受学前教育，保障家庭经济困难儿童入园
</t>
  </si>
  <si>
    <t>帮助家庭经济困难普高学生接受学前教育，保障家庭经济困难学生得到补助</t>
  </si>
  <si>
    <t xml:space="preserve">帮助家庭经济困难普高学生接受学前教育，保障家庭经济困难学生可以正常入校
</t>
  </si>
  <si>
    <t>学生满意度</t>
  </si>
  <si>
    <t xml:space="preserve">反映补助政策完成后，学生对补助工作开展的满意程度。
</t>
  </si>
  <si>
    <t>单位平均用人成本5500元/人/月×30人×12月=1980000元</t>
  </si>
  <si>
    <t>社保专干人数</t>
  </si>
  <si>
    <t>23</t>
  </si>
  <si>
    <t>工作效益</t>
  </si>
  <si>
    <t>1、2024年预计为100户老年人进行家庭适老化改造，按每户3500元的标准，2025年预计共需35万元。</t>
  </si>
  <si>
    <t>&gt;</t>
  </si>
  <si>
    <t>96</t>
  </si>
  <si>
    <t>反映特殊困难老年人进行家庭适老化改造的评估准确率</t>
  </si>
  <si>
    <t>对特殊困难老年人进行家庭适老化改造后资金支付的及时率</t>
  </si>
  <si>
    <t>生活状况改善</t>
  </si>
  <si>
    <t>反映特殊困难老年人进行家庭适老化改造后生活状况改善程度</t>
  </si>
  <si>
    <t>特殊困难老年人的满意度</t>
  </si>
  <si>
    <t>用于辖区生活饮用水卫生检测20万；突发公共卫生事件应急处理10万，上级安排工作预备费用20万元。</t>
  </si>
  <si>
    <t>开展工作收益群体覆盖率</t>
  </si>
  <si>
    <t>培训参加人次</t>
  </si>
  <si>
    <t>37</t>
  </si>
  <si>
    <t>反映开展无人机操作技能培训、机动车驾驶技能培训的退役士兵人数。</t>
  </si>
  <si>
    <t>预计累计退役士兵报名人数为68人，教育技能培训价格约为5900元、4800元，预计2025年需20万元。</t>
  </si>
  <si>
    <t>培训人员合格率</t>
  </si>
  <si>
    <t>反映开展无人机操作技能培训、机动车驾驶技能培训的退役士兵合格率。</t>
  </si>
  <si>
    <t>反映开展无人机操作技能培训、机动车驾驶技能培训的退役士兵取证后拨付资金的及时率</t>
  </si>
  <si>
    <t>反映开展无人机操作技能培训、机动车驾驶技能培训的退役士兵的满意度</t>
  </si>
  <si>
    <t>完成各项检查，完善林地、草地管理制度，完善监测内容，改进技术方法，推进专项调查，着力提高成果时效，不断提升监测水平，持续增强服务能力，为林草生态建设提供有力支撑。</t>
  </si>
  <si>
    <t>完成4256亩的植被恢复面积</t>
  </si>
  <si>
    <t>4256</t>
  </si>
  <si>
    <t>亩</t>
  </si>
  <si>
    <t>完成植被恢复面积</t>
  </si>
  <si>
    <t>林草资源巡查管护次数</t>
  </si>
  <si>
    <t>林草资源巡查管护次数不少于100次</t>
  </si>
  <si>
    <t>林区民生状况</t>
  </si>
  <si>
    <t>改善林区环境、减尘、减弱噪音</t>
  </si>
  <si>
    <t>完成植被恢复面积任务</t>
  </si>
  <si>
    <t>森林覆盖率</t>
  </si>
  <si>
    <t>显著提升</t>
  </si>
  <si>
    <t>森林覆盖率逐年提升</t>
  </si>
  <si>
    <t>对林地的使用合理合规合法，推进林业可持续发展</t>
  </si>
  <si>
    <t>开展该项目有效控制林草资源消耗</t>
  </si>
  <si>
    <t>公益性岗位是就业部门帮助困难群众和建档立卡贫困劳动力最直接、最有效的手段之一。切实做到为空港广大就业困难群众和建档立卡贫困劳动力谋福祉，为空港就业局势保持稳定做出贡献。</t>
  </si>
  <si>
    <t>保障公益性岗位补贴及时发放到位</t>
  </si>
  <si>
    <t>公益性岗位补贴及时发放到位</t>
  </si>
  <si>
    <t>困难群众和建档立卡贫困劳动力就业帮扶提高率</t>
  </si>
  <si>
    <t>困难群众和建档立卡贫困劳动力满意度</t>
  </si>
  <si>
    <t>年度森林火灾受害率控制在1‰内</t>
  </si>
  <si>
    <t>商品林投保</t>
  </si>
  <si>
    <t>9.71</t>
  </si>
  <si>
    <t>万亩</t>
  </si>
  <si>
    <t>9.71万亩商品林是否完成投保</t>
  </si>
  <si>
    <t>公益林投保</t>
  </si>
  <si>
    <t>18.18</t>
  </si>
  <si>
    <t>18.18万亩公益林是否完成投保</t>
  </si>
  <si>
    <t>理赔兑现率</t>
  </si>
  <si>
    <t>承保机构是否及时足额理赔。理赔结案率=已结案件数量/已报案件数量*0.5+已结案件金额/已报案件金额*0.5。</t>
  </si>
  <si>
    <t>第一季度按时完成投保</t>
  </si>
  <si>
    <t>是</t>
  </si>
  <si>
    <t>不可估量</t>
  </si>
  <si>
    <t>是否在第一季度按时完成投保</t>
  </si>
  <si>
    <t>直接、间接经济效益</t>
  </si>
  <si>
    <t>森林火灾保险补贴是农户的收益程度考察森林草原防灭火工作效益，生态环境是否得到有效改善。</t>
  </si>
  <si>
    <t>森林火灾受害率小于1‰</t>
  </si>
  <si>
    <t>持续发挥生态作用</t>
  </si>
  <si>
    <t>1.残疾人康复，用于支付精神病人免费服药补助标准为每人每月80元、一次性住院补助0.2万、儿童康复定点医院康复费10万、残疾人无障碍家庭改造50万、残疾人辅具适配服务经费10万元、高中残疾学生及残疾人子女补助教育补助金6.75万、“春雨助学”资助金5.5万、特殊困残疾人临时补助救助148万。2.残疾人就业和扶贫。考取大、中专，高中残疾学生及残疾人子女补助教育补助金：标准为在校高中残疾学生1500元/人、残疾人子女1000元/人、中专生1000元/人、大专生2000元/人、大学本科以上3000元/人，2025年预计发放在校高中残疾学生5人，残疾人子女10人，大学本科10人，大专生10人，合计35人，2024年预计需6.75万元；“春雨助学”资助金：标准为每人每年300元，2025年预计150人，2025年预计需4.5万元;残疾人就业培训补助、驾驶技能培训补助：标准为2009年12月31日前取得《中华人民共和国机动车驾驶证》的，每人补贴资金1000元；2010年1月1日至2015年10月8日前取得《中华人民共和国机动车驾驶证》的，每人补贴资金2000元；2015年10月8日以后取得《中华人民共和国机动车驾驶证》的，每人补贴资金2500元.2025年预计1万元。3、其他残疾人事业支出。特殊困残疾人临时补助救助：标准为属于低保或者多残家庭的按照个人自付部分的60%进行救助，无低保的残疾人按个人自付部分50%进行救助，每年最高不超过5000元。2025年预计残疾人特殊困难临时救助30人，2025年预计需15万元；三、四级残疾人城乡居民社会养老保险补助：标准为每人每年200元，预计补助500名，2025年预计需10万元；全区6个残疾人专职委员工资、保险、代理费，2025年预计需45万元；2025年持证残疾人参加城乡居民基本医疗保险补助预计1200人，2025年标准为每人每年400元，2025年预计需48万元。</t>
  </si>
  <si>
    <t>178</t>
  </si>
  <si>
    <t>反映全区困难残疾人获得临时救助、精神病人免费服药补贴的人数</t>
  </si>
  <si>
    <t>获补覆盖率</t>
  </si>
  <si>
    <t>反映全区困难残疾人获得临时救助、精神病人免费服药补贴的覆盖率</t>
  </si>
  <si>
    <t>发放及时率</t>
  </si>
  <si>
    <t>反映全区困难残疾人获得临时救助、精神病人免费服药补贴的发放及时率，于每月10日前按时发放</t>
  </si>
  <si>
    <t>94</t>
  </si>
  <si>
    <t>反映全区获得临时救助、精神病人免费服药补贴的困难残疾人对发放政策的知晓率</t>
  </si>
  <si>
    <t>全区获得临时救助、精神病人免费服药补贴的困难残疾人的满意度</t>
  </si>
  <si>
    <t>应急广播体系建设是云南省2023年十件惠民实事之一，省政府工作报告中明确2023年要“基本建成覆盖省、市、县、乡村的应急广播体系”。现新区直管区已基本完成应急广播设备的安装，2025年将进一步加强应急广播体系的管理运维，实现“村村寨寨广播响”。</t>
  </si>
  <si>
    <t>设备安装覆盖率</t>
  </si>
  <si>
    <t>应急广播设备安装覆盖率</t>
  </si>
  <si>
    <t>应急广播设备使用率</t>
  </si>
  <si>
    <t>设备安装后是否有效使用</t>
  </si>
  <si>
    <t>辖区群众满意度</t>
  </si>
  <si>
    <t>辖区群众的满意度</t>
  </si>
  <si>
    <t>根据合作办学协议内第六条：办学费用中每年支付昆明市第一中学700万元/年的合作办学经费。2024年及2025年共计1400万元。</t>
  </si>
  <si>
    <t>合作办学学校数量</t>
  </si>
  <si>
    <t>01</t>
  </si>
  <si>
    <t>所</t>
  </si>
  <si>
    <t>与昆明市第一中学签订合作办学协议，协议约定由昆一中派出优秀教师到空港学校进行办学，有且只有一所。</t>
  </si>
  <si>
    <t>设备验收合格率</t>
  </si>
  <si>
    <t xml:space="preserve">现k12学校项目保证在9月份开学交付使用，设备验收合格，保障孩子们安全及身体健康状态。
</t>
  </si>
  <si>
    <t>群众子女对辖区就学需求</t>
  </si>
  <si>
    <t>与昆一中合作办学，提高了辖区教育工作水平，也更好的解决群众对优质学校的就学需求。</t>
  </si>
  <si>
    <t>教学质量水平提高</t>
  </si>
  <si>
    <t>提高</t>
  </si>
  <si>
    <t xml:space="preserve">昆明市第一中学教学水平高，由它领办大大提高了我区教育事业的质量，更好的促进我区教育事业
</t>
  </si>
  <si>
    <t>学生及家长满意度</t>
  </si>
  <si>
    <t xml:space="preserve">该片区人口较多，达到学龄前儿童人数较多，该片区公办中学水平低，远远不能满足孩子们上学需求，现增设昆一中空港分校优质学校，可更好保障孩子们上学问题，也解决家长们为孩子上学难问题。
</t>
  </si>
  <si>
    <t>关于生均公用经费，按照基本支出定额标准表编制初中教育及小学教育、学前教育的标准来测算三年目标。生均公用经费（经费标准：高中2000元/年/生；初中875元/年/生；小学555元/年/生；学前865元/年/生）</t>
  </si>
  <si>
    <t>生均公用经费公办学生数量</t>
  </si>
  <si>
    <t>1112</t>
  </si>
  <si>
    <t>保障公办学校生均公用经费是保障民生</t>
  </si>
  <si>
    <t>资金及时划拨率</t>
  </si>
  <si>
    <t>根据学校开学时间，认真核对人数，保障该笔经费拨付及时率</t>
  </si>
  <si>
    <t>经费划拨开始时间</t>
  </si>
  <si>
    <t>根据开学时间来定资金拨付时间</t>
  </si>
  <si>
    <t>促进教育发展</t>
  </si>
  <si>
    <t>生均公用经费更好保障学校经费支出，在支出同时促进教育发展</t>
  </si>
  <si>
    <t>该项经费保障可是学校教育教学质量提高，改善校园环境，保障学生满意度</t>
  </si>
  <si>
    <t>教师满意度</t>
  </si>
  <si>
    <t>该项经费保障可是学校教育教学质量提高，改善校园环境，保障教师满意度</t>
  </si>
  <si>
    <t>用于采购外国人来华工作许可行政审批设备</t>
  </si>
  <si>
    <t>为企业办理外国人工作许可证</t>
  </si>
  <si>
    <t>按相关文件要求，办理许可证</t>
  </si>
  <si>
    <t>根据监测点旅游统计报数情况，聘请第三方公司做好辖区旅游统计监测和数据测算工作，促进旅游收入实现逐年增长。</t>
  </si>
  <si>
    <t>旅游统计工作质量</t>
  </si>
  <si>
    <t>每年的第三方统计工作应按照合同约定内容按质按量提交。</t>
  </si>
  <si>
    <t>按照合同约定拨付资金</t>
  </si>
  <si>
    <t>数据报送及时性</t>
  </si>
  <si>
    <t>及时将旅游统计监测点数据及假日数据报送至昆明市文化和旅游局。</t>
  </si>
  <si>
    <t>促进旅游经济的发展</t>
  </si>
  <si>
    <t>通过旅游统计结果，及时采取相应措施，促进辖区旅游经济的发展</t>
  </si>
  <si>
    <t>文旅部门满意度</t>
  </si>
  <si>
    <t>对于第三方旅游统计工作质量的满意度</t>
  </si>
  <si>
    <t>获取一定教育土地资源，支持教育的发展，加大教育基础设施建设，完善新机场生产生活配套服务区校园配置，提升辖区内教学质量和提升教育教学水平。</t>
  </si>
  <si>
    <t>取得用地面积</t>
  </si>
  <si>
    <t>22395.44</t>
  </si>
  <si>
    <t>平方米</t>
  </si>
  <si>
    <t>确保取得用地面积大于等于指标值，完善新机场生产生活配套服务区校园配置</t>
  </si>
  <si>
    <t>土地划拨的合规性</t>
  </si>
  <si>
    <t>确保该宗地块划拨程序合规，土地依法依规取得</t>
  </si>
  <si>
    <t>资金支付时效性</t>
  </si>
  <si>
    <t>及时支付土地划拨价款，确保尽快取得土地</t>
  </si>
  <si>
    <t>确保该宗土地取得后,新建学校提升昆明新机场生产生活配套服务区教学环境，缓解全区上学压力</t>
  </si>
  <si>
    <t>满足昆明新机场生产生活配套服务区适龄儿童就学需求</t>
  </si>
  <si>
    <t>学校建成后可满足适龄儿童上学问题</t>
  </si>
  <si>
    <t>制作乡村振兴、“三农”、农村人居环境整治提升宣传栏、宣传标语、宣传册及其他</t>
  </si>
  <si>
    <t>宣传及时性</t>
  </si>
  <si>
    <t>达标率≥95%，得满分；达标率＜95%，得满分分值的60%；达标率＜85%，不得分；</t>
  </si>
  <si>
    <t>政策宣传到位</t>
  </si>
  <si>
    <t>根据《昆明市教育体育局关于开展2022年校舍安全隐患排查工作的紧急通知》要求，为及时消除长时间利用活动板房进行过渡办学存在的安全隐患，切实保障师生安全和校舍安全，空港经济区教育局立即开展校舍安全隐患排查工作，经排查，辖区内涉及6所学校C级危房进行现场排查和梳理，6所学校（10栋建筑）共5014平方米C级校舍必须在2022年8月31日前停止使用。</t>
  </si>
  <si>
    <t>该项目工程数量</t>
  </si>
  <si>
    <t>5014</t>
  </si>
  <si>
    <t>针对该现象本部门积极开展提升改造项目，确保校园校舍安全。</t>
  </si>
  <si>
    <t>计划完工率</t>
  </si>
  <si>
    <t>该项目拟定于2022年寒假期间进行原址提升改造</t>
  </si>
  <si>
    <t>资金拨付及时率</t>
  </si>
  <si>
    <t>在财政资金下达时我部门因积极对接，抓紧时间据实拨付</t>
  </si>
  <si>
    <t>综合使用率</t>
  </si>
  <si>
    <t>保障校舍安全，辖区内6所公办学校存在问题，积极做到提升改造项目，现实施该项目可以更好满足教学需求</t>
  </si>
  <si>
    <t>受益人覆盖率</t>
  </si>
  <si>
    <t>覆盖辖区内6所学校10栋建筑</t>
  </si>
  <si>
    <t>教师及学生满意度</t>
  </si>
  <si>
    <t>提升改造校园可以更好的改善校园环境，使师生有更好的教学、学习环境，同时保障了师生的安全问题。</t>
  </si>
  <si>
    <t>目前板桥片区无公办幼儿园，现有的幼儿园均为民办大部分校舍租用居民自建房或厂区办学，房屋建筑年限长、建筑结构不稳定，存在一定的安全隐患，校（园）硬件设施设备简陋，已无法满足当前教学工作的发展需要，现需实施幼儿园项目装修工程。云海天城小区DTCKG2018-XS02-A4号地块12班幼儿园装修项目估算总投资为437.70万元，其中：建安工程费为366.77万元，工程建设其他费为38.5万元，预备费为32.43万元.首创誉华洲A4地块18班幼儿园建设面积6154㎡，装修按照每平方米1500元的标准进行测算，共需923.1万元</t>
  </si>
  <si>
    <t>装修幼儿园数量</t>
  </si>
  <si>
    <t>反映该项目实施装修两所幼儿园情况</t>
  </si>
  <si>
    <t>装修工程设施验收通过率</t>
  </si>
  <si>
    <t>该项目已做估算，在项目结束时可达到通过率</t>
  </si>
  <si>
    <t>满足本区学龄前儿童就学需求</t>
  </si>
  <si>
    <t>98</t>
  </si>
  <si>
    <t>学校建成后可满足540名学龄前儿童上学问题</t>
  </si>
  <si>
    <t>目前板桥片区无公办幼儿园，不能满足学龄前儿童需求，现建设该项目确保需求</t>
  </si>
  <si>
    <t>用于发放城市最低生活保障人员低保金。预计2025年低保人数570人，标准根据低保人员收入按照不足735元补差额，人均补助560元，预计2025年低保金额提标，有部分新增加人数，但预计2025年会下达一定上级资金，预计2025年共需城市最低生活保障金266万元。</t>
  </si>
  <si>
    <t>570</t>
  </si>
  <si>
    <t>反映享受城市最低生活保障金的人数</t>
  </si>
  <si>
    <t>补助事项公示度</t>
  </si>
  <si>
    <t>反映发放城市最低生活保障金之前，于每月一号前在滇中新区门户网进行公示</t>
  </si>
  <si>
    <t>反映城市最低生活保障金的发放及时率，于每月10日前按时发放</t>
  </si>
  <si>
    <t>反映享受城市最低生活保障金的人员对政策的知晓率</t>
  </si>
  <si>
    <t>城市最低生活保障人员的满意度</t>
  </si>
  <si>
    <t>用于原空港各部门档案整理工作，预计需要8万元</t>
  </si>
  <si>
    <t>档案整理完成率</t>
  </si>
  <si>
    <t>档案整理完整率</t>
  </si>
  <si>
    <t>档案整理及时率</t>
  </si>
  <si>
    <t>80000</t>
  </si>
  <si>
    <t>档案整理费用不得超过本年预算</t>
  </si>
  <si>
    <t>资金使用合规性</t>
  </si>
  <si>
    <t>按照资金使用合规性赋分</t>
  </si>
  <si>
    <t>及时查处破坏林草资源的违法犯罪案件，定期开展责任制检查，适时开展打击破坏林草资源专项行动，按上级部门要求案件查处到位、林地、草地回收到位、植被恢复到位。通过该项目开展，起到震慑犯罪、教育群众，督促社区建立健全制度体系，保护林草资源的作用。</t>
  </si>
  <si>
    <t>保护发展森林资源目标责任制检查任务完成率</t>
  </si>
  <si>
    <t>项目实施是否按时、按质、按量完成林草资源目标责任制检查任务</t>
  </si>
  <si>
    <t>开展法律法规宣传</t>
  </si>
  <si>
    <t>开展法律法规宣传10次</t>
  </si>
  <si>
    <t>工作完成进度</t>
  </si>
  <si>
    <t>项目实施是否按时、按质、按量完成工作进度</t>
  </si>
  <si>
    <t>森林资源消耗</t>
  </si>
  <si>
    <t>加大打击破坏森林资源力度，力争年度破坏森林资源案件</t>
  </si>
  <si>
    <t xml:space="preserve">件 </t>
  </si>
  <si>
    <t>年度破坏森林资源案件减少10%</t>
  </si>
  <si>
    <t>主管部门满意度</t>
  </si>
  <si>
    <t xml:space="preserve">落户补贴：5万，就业补贴：25万，租房补贴：10万，购房补贴：20万。2025年申报2024年的补贴。              </t>
  </si>
  <si>
    <t>补助学生兑现率</t>
  </si>
  <si>
    <t>完成大学生落户、就业、租房、购房补贴发放</t>
  </si>
  <si>
    <t>审核合格率</t>
  </si>
  <si>
    <t>完成大学生落户、就业、租房、购房补发放</t>
  </si>
  <si>
    <t>发放到位率</t>
  </si>
  <si>
    <t>补贴发放</t>
  </si>
  <si>
    <t>享受补助政策率</t>
  </si>
  <si>
    <t>根据协议约定，招聘及培训费用按照3900/人的标准测算，2025年预计招聘100人（含新建学校需配备人员），经测算需39万元的招聘费用。</t>
  </si>
  <si>
    <t>新聘聘用制教师数量</t>
  </si>
  <si>
    <t>滇中新区直管区为新区，配建学校不满足现在所需，新建学校需配备新教师才可使用。</t>
  </si>
  <si>
    <t>招聘完成后，形成支付，支付较为及时。</t>
  </si>
  <si>
    <t>有助于提升教育质量</t>
  </si>
  <si>
    <t>通过费投入，可以吸引更多优秀人才进入教师队伍，这些优秀教师运用更先进的教数学方式和理念，培养更优秀学生。</t>
  </si>
  <si>
    <t>对于招聘教师学校进行考核，对于不满足学校要求的教师，做辞退处理。</t>
  </si>
  <si>
    <t>有序开展扫黄打非宣教、乡村旅游人才技能培训、文旅品牌创建等工作，作为入滇出滇第一站，完善服务架构体系，规范市场秩序，擦亮云南旅游金字招牌。
开展文旅企业消防安全应急演练及文旅系统安全生产培训，守住安全底线。</t>
  </si>
  <si>
    <t>文旅系统安全演练或培训</t>
  </si>
  <si>
    <t>开展文旅系统消防安全演练或培训</t>
  </si>
  <si>
    <t>促进文旅宣传</t>
  </si>
  <si>
    <t>通过文旅品牌创建促进辖区文化旅游宣传的作用</t>
  </si>
  <si>
    <t>林地保护利用规划规划编制数</t>
  </si>
  <si>
    <t>完成林地保护利用规划规划编制工作</t>
  </si>
  <si>
    <t>林地保护利用规划编制相关成果数据评审通过率</t>
  </si>
  <si>
    <t>林地保护利用规划规划编制数据通过评审</t>
  </si>
  <si>
    <t>保护发展林草资源目标责任制检查时效性</t>
  </si>
  <si>
    <t>是否按照计划进度完成</t>
  </si>
  <si>
    <t>管护森林资源面积</t>
  </si>
  <si>
    <t>19639.86</t>
  </si>
  <si>
    <t>公顷</t>
  </si>
  <si>
    <t>管护森林资源面积不少于19639.86公顷</t>
  </si>
  <si>
    <t>促进林草资源保护</t>
  </si>
  <si>
    <t>有利</t>
  </si>
  <si>
    <t>开展该项目是否有利于促进林草资源保护</t>
  </si>
  <si>
    <t>按照昆明市2024年度森林草原防灭火目标管理责任状考核评分细则（印发办） 认真开展森林草原防灭火应急处置工作，确保年森林火灾受害率≤0.9‰。。</t>
  </si>
  <si>
    <t>森林防火应急演练</t>
  </si>
  <si>
    <t>每年开展森林防火演练次数</t>
  </si>
  <si>
    <t>个人被服物资质量合格率</t>
  </si>
  <si>
    <t>每年采购个人被服质量合格情况</t>
  </si>
  <si>
    <t>突发火情响应及时率</t>
  </si>
  <si>
    <t>维持社会和谐稳定</t>
  </si>
  <si>
    <t>森林火灾控制率</t>
  </si>
  <si>
    <t>0.01</t>
  </si>
  <si>
    <t>森林火灾发生超过100公顷以上或死亡10人以上，重伤50人以上。</t>
  </si>
  <si>
    <t>群众防火意识提高，农事用火情况减少</t>
  </si>
  <si>
    <t>40</t>
  </si>
  <si>
    <t>辖区农事用火情况</t>
  </si>
  <si>
    <t>队员满意度</t>
  </si>
  <si>
    <t>队员物资使用及工作开展情况满意度进行调查</t>
  </si>
  <si>
    <t>开展林草湿荒资源普查工作，通过项目的实施，推进林地地类认定工作，形成统一的地类数据，推动明确林地管理边界。强化林草资源管理，切实保护林草资源。</t>
  </si>
  <si>
    <t>林草湿荒普查合格率</t>
  </si>
  <si>
    <t>按照《云南省自然资源厅 云南省林业和草原局关于开展森林草原湿地荒漠化普查工作的通知》完成工作任务</t>
  </si>
  <si>
    <t>生态环境改善</t>
  </si>
  <si>
    <t>上一</t>
  </si>
  <si>
    <t>生态环境逐年改善，</t>
  </si>
  <si>
    <t>有利于促进建立健全保护发展林草资源长效机制</t>
  </si>
  <si>
    <t>有效促进</t>
  </si>
  <si>
    <t>项目后续运行及成效发挥的可持续影响情况</t>
  </si>
  <si>
    <t xml:space="preserve">一是普惠性民办幼儿园奖补资金。奖补资金的奖补标准为一级幼儿园1500元/生/年，二级幼儿园1200元/生/年，三级幼儿园800元/生/年，每年的财政奖补资金按十个月计算，人数依据当年的教育事业统计报表人数测算。奖补资金依据上一年年检情况于次年复核后予以核发。经测算，2023年普惠性民办幼儿园普惠性奖补资金需366.51万元，其中市级承担73.302万元，区级承担293.208万元。2024年普惠性民办幼儿园普惠性奖补资金需366.51万元，其中市级承担73.302万元，区级承担293.208万元。合计733.02万元。二是普惠性民办幼儿园区级扶持性奖补资金，按照200元/生/年测算，2023年新认定普惠性民办幼儿园区级扶持性奖补资金20.94万元，2024年新认定普惠性民办幼儿园区级扶持性奖补8万元，2024年普惠性民办幼儿园区级扶持性奖补资金需59.7万元，合计88.64万元。以上总计821.66万元。						
</t>
  </si>
  <si>
    <t>普惠性民办幼儿园数量</t>
  </si>
  <si>
    <t>14</t>
  </si>
  <si>
    <t xml:space="preserve">辖区民办幼儿园较多，根据辖区民办幼儿园实行普惠性宣传，对满足的幼儿园给予部分补助资金。
</t>
  </si>
  <si>
    <t>普惠性幼儿园在园幼儿数</t>
  </si>
  <si>
    <t>3056</t>
  </si>
  <si>
    <t xml:space="preserve">普惠幼儿园幼儿人数达到3056人，按幼儿人数测算各类资金。
</t>
  </si>
  <si>
    <t xml:space="preserve">反映资金下达情况。按上级部门要求，在每年12月前拨付各类奖补资金。
</t>
  </si>
  <si>
    <t>普惠性民办幼儿园覆盖率</t>
  </si>
  <si>
    <t xml:space="preserve">反映辖区在2024年普惠幼儿园覆盖率达到85%已达标。
</t>
  </si>
  <si>
    <t xml:space="preserve">反映普惠幼儿园补助完成后，学校对普惠幼儿园补助工作开展的满意程度。
</t>
  </si>
  <si>
    <t xml:space="preserve">反映普惠幼儿园补助完成后，学生对普惠幼儿园补助工作开展的满意程度。
</t>
  </si>
  <si>
    <t>完成滇中新区直管区退化林修复500亩，实施树种更替方式进行植被恢复。</t>
  </si>
  <si>
    <t>完成退化林修复500亩</t>
  </si>
  <si>
    <t>500</t>
  </si>
  <si>
    <t>完成退化林修复</t>
  </si>
  <si>
    <t>完成退化林修复500亩，提高森林覆盖率，保障树木成活率，改善周边环境</t>
  </si>
  <si>
    <t>范围是500亩，只清理枯死和长势不好树木</t>
  </si>
  <si>
    <t>主要把枯死树木清理掉，给长势不好的树木有空间生长</t>
  </si>
  <si>
    <t>用于支付信访维稳工作经费</t>
  </si>
  <si>
    <t>信访维稳完成率</t>
  </si>
  <si>
    <t>根据实际工作开展</t>
  </si>
  <si>
    <t>维稳工作完成率</t>
  </si>
  <si>
    <t>支付龙泉寺、宝象寺、云桥基督教堂、大板桥清真寺共8位宗教界人士2025年社保补助，其中600元/月*人。</t>
  </si>
  <si>
    <t>8</t>
  </si>
  <si>
    <t>人(人次、家)</t>
  </si>
  <si>
    <t>反映获补助人员，也适用补贴、资助等形式的补助。</t>
  </si>
  <si>
    <t>获补对象准确率</t>
  </si>
  <si>
    <t xml:space="preserve">反映获补助对象认定的准确性情况。
</t>
  </si>
  <si>
    <t xml:space="preserve">反映补助准确发放的情况。
</t>
  </si>
  <si>
    <t>保障收益对象基本生活条件</t>
  </si>
  <si>
    <t>反映收益对象基本生活条件</t>
  </si>
  <si>
    <t>反映获补助受益对象的满意程度。</t>
  </si>
  <si>
    <t>104</t>
  </si>
  <si>
    <t>反映农村籍退役士兵获得补助的覆盖人数</t>
  </si>
  <si>
    <t>农村籍退役士兵共104人，发放标准为每服役1年每月57.33元，按照文件要求在发放标准上增发8%，2024年每月预计需发放31764.96元，1-12月预计需发放36.2万元；预计新增10人，预计发放3.8万元；
预计补发2024年8-12月增发部分需2万元；</t>
  </si>
  <si>
    <t>反映发放农村籍退役士兵生活补助的及时率</t>
  </si>
  <si>
    <t>反映农村籍退役士兵享受生活补助的政策知晓率</t>
  </si>
  <si>
    <t>农村籍退役士兵的满意度</t>
  </si>
  <si>
    <t>反映农村籍退役士兵的满意度</t>
  </si>
  <si>
    <t>用于支付2024年民族团结进步创建费用项目工程尾款约250000元，2025年民族团结进步创建氛围营造费用500000元。</t>
  </si>
  <si>
    <t>项目完成率</t>
  </si>
  <si>
    <t>确保2025年辖区老电影放映员能够及时按照国家政策，享受到生活补贴。</t>
  </si>
  <si>
    <t>资金拨付准确性</t>
  </si>
  <si>
    <t>每个老放映员是否根据放映年限准确发放相应的补贴金额。</t>
  </si>
  <si>
    <t>资金是否及时拨付。</t>
  </si>
  <si>
    <t>老电影放映员满意度</t>
  </si>
  <si>
    <t>老电影放映员对生活补贴发放的时效、金额是否满意</t>
  </si>
  <si>
    <t>详见《房屋租赁与后勤服务合同》第四期租赁费670万元</t>
  </si>
  <si>
    <t>项目拨付完成率</t>
  </si>
  <si>
    <t>用于开展耕地“非粮化”及撂荒耕地排查治理工作；建设油料作物种植试验示范区；实施单产提升重点项目；落实防灾减灾关键措施</t>
  </si>
  <si>
    <t>用于发放流量乞讨人员救助</t>
  </si>
  <si>
    <t>低保人员节日慰问金11.6万元，放敬老月慰问金33.1万元，教师慰问20万，困境儿童0.8万。剩余金额为涉密项目资金。</t>
  </si>
  <si>
    <t>慰问次数</t>
  </si>
  <si>
    <t>20</t>
  </si>
  <si>
    <t>次/年</t>
  </si>
  <si>
    <t>按照慰问次数进行赋分</t>
  </si>
  <si>
    <t>低保人员节日慰问金11.6万元，放敬老月慰问金33.1万元，农村籍退役士兵慰问5.2万元；伤残退役人员慰问1.05万元，无军籍退休退职职工慰问0.8万元，病故军人遗属慰问0.2万元，参战退役人员慰问15.2万元，在乡复员、退伍军人慰问0.3万元，教师慰问20万，困境儿童0.8万元</t>
  </si>
  <si>
    <t>慰问工作开展情况</t>
  </si>
  <si>
    <t>慰问工作开展按照相关要求完成的95%以上的得满分，否则不得分。</t>
  </si>
  <si>
    <t>慰问人群</t>
  </si>
  <si>
    <t>302</t>
  </si>
  <si>
    <t>人次</t>
  </si>
  <si>
    <t>反映参战退役人员获得补贴的人数</t>
  </si>
  <si>
    <t>用于发放优抚对象生活补助、优抚对象生活困难补助；用于支付优抚对象健康检查费用、支付数据专线服务费用等。截止2024年9月参战退役人员共计302人，发放标准为840元/人/月，按照文件要求在发放标准上增发8%，即为每人每月67.2元，2025年每月预计需发放27万元，1-12月预计需发放324万元；
优抚对象健康体检，预计50万元；       预计发放5人丧葬补助，发放标准为增发12个月生活补助，预计发放5.45万元；
预计2024年9月领取优抚对象生活困难补助人员共计60人，发放标准为每人每月400元，2025年每月预计发放2.4万元，1-12月预计发放28.8万元；
截止2024年9月出国参战民兵民工共计1人，发放标准为每人每月450元，2025年全年预计发放0.54元；                                                                              
2025年预计共需408.79万元，由于2025年可以使用往年度结余资金及上级下达资金额87.71万元，故2025年预计需321.08万元。</t>
  </si>
  <si>
    <t>反映参战退役人员生活补贴的发放及时率，于每月10日前按时发放</t>
  </si>
  <si>
    <t>反映参战退役人员等优抚对象享受生活补贴的政策知晓率</t>
  </si>
  <si>
    <t>反映参战退役人员等优抚对象的满意程度</t>
  </si>
  <si>
    <t>保障空港经济区机关事业单位退休人员按时足额领取养老金</t>
  </si>
  <si>
    <t>退休人员全部按时足额发放养老金</t>
  </si>
  <si>
    <t>退休人员生活有保障，安度晚年</t>
  </si>
  <si>
    <t>退休人员满意度</t>
  </si>
  <si>
    <t>为新区林草局的重大行政决策提供意见、建议、对决策进行法律论证及程序合规性把控</t>
  </si>
  <si>
    <t>提法律咨询次数</t>
  </si>
  <si>
    <t>根据实际需求</t>
  </si>
  <si>
    <t>是否按量完法律咨询</t>
  </si>
  <si>
    <t>满足法律服务需求率</t>
  </si>
  <si>
    <t>提供的法律服务数/需求的法律服务*100%</t>
  </si>
  <si>
    <t>法律咨询符合行业规范及标准</t>
  </si>
  <si>
    <t>法律顾问在指定重大行政决策、推进依法行政中发挥积极作用。</t>
  </si>
  <si>
    <t>提供法律服务响应时间</t>
  </si>
  <si>
    <t>天</t>
  </si>
  <si>
    <t>法律服务对部门合法权益保障效果</t>
  </si>
  <si>
    <t>有效降低部门日常运行法律风险，切实维护门合法权益。</t>
  </si>
  <si>
    <t>法律服务林草执法能力和水平的影响</t>
  </si>
  <si>
    <t>有利于提升执法人员的执法能力和水平，加快林草部门职能转变。</t>
  </si>
  <si>
    <t>提高执法人员法律素养</t>
  </si>
  <si>
    <t>逐年</t>
  </si>
  <si>
    <t>逐年提高法律人执法素养</t>
  </si>
  <si>
    <t>工作人员满意度</t>
  </si>
  <si>
    <t>工作人员满意度大于等于90%</t>
  </si>
  <si>
    <t>1、11名困境儿童需发放困境儿童生活费，预计2025年会增加5名困境儿童，2025年需经费26.38万元。2、2名孤儿在昆明市儿童福利院集中供养，预计还会增加2名孤儿，预计需2025年孤儿基本生活保障金4.1952万元。3、春中秋节慰问20名困境儿童,春节和中秋节慰问标准每人200元，共需要0.8万</t>
  </si>
  <si>
    <t>15</t>
  </si>
  <si>
    <t>反映获补助人员</t>
  </si>
  <si>
    <t>政策宣传次数</t>
  </si>
  <si>
    <t>反映补助政策的宣传力度情况。即通过门户网站、报刊、通信、电视、户外广告等对补助政策进行宣传的次数。</t>
  </si>
  <si>
    <t>获补覆盖率=实际获得补助人数（企业数）/申请符合标准人数（企业数）*100%</t>
  </si>
  <si>
    <t>于每月10日按时发放困境儿童福利补贴</t>
  </si>
  <si>
    <t>反映补助政策的宣传效果情况。
政策知晓率=调查中补助政策知晓人数/调查总人数*100%</t>
  </si>
  <si>
    <t>新区社会事务管理局在各级党委政府、上级业务主管部门和有关单位的大力支持配合下，认真贯彻执行《中华人民共和国动物防疫法》等相关法律法规，依法行政，严格检疫，加强了动物源性食品安全监管及重大动物疫病防控等各项工作，促进了养殖业发展，保护人体健康，维护公共卫生安全和社会稳定。</t>
  </si>
  <si>
    <t>动物及动物产品检疫率</t>
  </si>
  <si>
    <t>全年检疫动物及动物产品率</t>
  </si>
  <si>
    <t>是否全年检疫屠宰、运输的动物及动物产品达到100%。</t>
  </si>
  <si>
    <t>对检疫检验出的病害禽及病害禽产品进行无害化处理</t>
  </si>
  <si>
    <t>对检出的病害产品实施消毒并做无害化处理。</t>
  </si>
  <si>
    <t>是否对检出的病害禽肉实施消毒并做无害化处理。</t>
  </si>
  <si>
    <t>按时完成检疫任务数</t>
  </si>
  <si>
    <t>对当天全部进场待宰禽类进行检疫。</t>
  </si>
  <si>
    <t>进场待宰或运输的动物及动物产品1天内完成检疫</t>
  </si>
  <si>
    <t>加强对禽类的检疫，促进禽类养殖标准化生产，畜禽生产稳定，提高养殖效益。</t>
  </si>
  <si>
    <t>无</t>
  </si>
  <si>
    <t>是/否</t>
  </si>
  <si>
    <t>通过实施检疫出证，促进养殖业标准化生产，提高养殖效益。</t>
  </si>
  <si>
    <t>农产品质量安全保障</t>
  </si>
  <si>
    <t>通过项目实施促进家禽养殖的标准化生产，为社会提供优质、安全的禽肉，保护消费者健康。</t>
  </si>
  <si>
    <t>确保病害禽产品污染事件，按照要求无害化处理</t>
  </si>
  <si>
    <t>是否出现病害畜禽造成的环境污染。</t>
  </si>
  <si>
    <t>1.每家企业5张宣传折页、每个学校100张宣传折页、每个村100张A4宣传折页的最低标准，约需宣传折页5.6万张；
2.每个村制作1条宣传标语、88条主要道路各1条，共需187条布标；
3.每个村绘制2块墙体固定标语，每块约15m2，2025年至少完成30个村，需绘制900m2;
4.按照寒假、暑假、春耕、秋收、酒醉驾、电动自行车等6个主题，每个村、每个学校各制作2张，共需宣传海报888张；
5.为便于普法宣传需制作2套活动宣传展板共16块。</t>
  </si>
  <si>
    <t>宣传折页</t>
  </si>
  <si>
    <t>56000</t>
  </si>
  <si>
    <t>张</t>
  </si>
  <si>
    <t>每家企业5张宣传折页、每个学校100张宣传折页、每个村100张A4宣传折页的最低标准，约需宣传折页5.6万张。</t>
  </si>
  <si>
    <t>宣传布标</t>
  </si>
  <si>
    <t>187</t>
  </si>
  <si>
    <t>条</t>
  </si>
  <si>
    <t>每个村制作1条宣传标语、88条主要道路各1条，共需187条布标。</t>
  </si>
  <si>
    <t>宣传海报</t>
  </si>
  <si>
    <t>888</t>
  </si>
  <si>
    <t>按照寒假、暑假、春耕、秋收、酒醉驾、电动自行车等6个主题，每个村、每个学校各制作2张，共需宣传海报888张</t>
  </si>
  <si>
    <t>普法宣传展板</t>
  </si>
  <si>
    <t>16</t>
  </si>
  <si>
    <t>块</t>
  </si>
  <si>
    <t>为便于普法宣传需制作2套活动宣传展板共16块</t>
  </si>
  <si>
    <t>墙体固定标语</t>
  </si>
  <si>
    <t>每个村绘制2块墙体固定标语，每块约15m2，2025年至少完成30个村，需绘制900m2</t>
  </si>
  <si>
    <t>234000</t>
  </si>
  <si>
    <t>本项目预算金额控制在23.4万元以内。</t>
  </si>
  <si>
    <t>警示教育工作正常开展</t>
  </si>
  <si>
    <t>2025年大队宣传教育工作正常运转率100%，正常运转率=正常运转的天数/全年总天数×100%</t>
  </si>
  <si>
    <t>宣传服务对象满意度</t>
  </si>
  <si>
    <t>通过现场调查的方式，考察项目受益对象对该项目的满意度，评价项目的综合满意度情况，单位职工满意度为90%以上。</t>
  </si>
  <si>
    <t>1.按工作需要及时续签合同，做好岗位调配、人员履职检查等日常工作；
2.保通岗位不少于90个，劝导电动自行车佩戴安全头盔不少于2000起；
3.每日主要高速公路、国省道巡逻不少于1次，全年不少于365次；
4.配合民警开展重点违法查处和其他工作；
5.每人配发制式服装不少于1套，合计90套。</t>
  </si>
  <si>
    <t>巡逻管控</t>
  </si>
  <si>
    <t>365</t>
  </si>
  <si>
    <t>每年开展主要高速公路、国省道巡逻不少于365次。</t>
  </si>
  <si>
    <t>劝导电动自行车驾驶人佩戴安全头盔</t>
  </si>
  <si>
    <t>起</t>
  </si>
  <si>
    <t>每年劝导电动自行车驾驶人佩戴安全头盔不少于2000起</t>
  </si>
  <si>
    <t>配发制式服装</t>
  </si>
  <si>
    <t>套</t>
  </si>
  <si>
    <t>每年配发制式服装不少于1套，90个岗位共90套。</t>
  </si>
  <si>
    <t>保通员岗位</t>
  </si>
  <si>
    <t>标兵公司依据合同提供90个路口保通员</t>
  </si>
  <si>
    <t>工资发放准确及时</t>
  </si>
  <si>
    <t>按合同约定及时发放保通员工资</t>
  </si>
  <si>
    <t>合同期间内组织1次体检</t>
  </si>
  <si>
    <t>合同期间内组织1次体检，确保提供保通人员能正常履职。</t>
  </si>
  <si>
    <t>5759985.6</t>
  </si>
  <si>
    <t>本项目预算金额控制在569.7万元以内（不含增加的社保费）。</t>
  </si>
  <si>
    <t>大队交办的工作正常开展</t>
  </si>
  <si>
    <t>2025年大队工作正常运转率100%，正常运转率=正常运转的天数/全年总天数×100%</t>
  </si>
  <si>
    <t>大队工作满意度</t>
  </si>
  <si>
    <t>通过问卷调查、工作数据等方式，考察项目受益对象对该项目的满意度，评价项目的综合满意度情况，大队满意度为90%以上。</t>
  </si>
  <si>
    <t>按照《昆明市实施中央财政保费补贴农产品保险工作方案（2021-2023年）》的要求，在滇中新区管委会的高度重视和正确领导下，在上级业务部门的关心指导下，按照“政府保密度”的要求，全面推行农产品保险工作，落实种植业保险，切实降低受灾损失。</t>
  </si>
  <si>
    <t>玉米投保面积覆盖率</t>
  </si>
  <si>
    <t>75</t>
  </si>
  <si>
    <t>农业保险投保面积覆盖率稳定</t>
  </si>
  <si>
    <t>农业保险理赔率</t>
  </si>
  <si>
    <t>保险经办机构是否及时足额理赔</t>
  </si>
  <si>
    <t>保险保障水平</t>
  </si>
  <si>
    <t>种植业保险金额占考核地区品种生产成本投入的比例。</t>
  </si>
  <si>
    <t>免赔率</t>
  </si>
  <si>
    <t>对约定数额一下的损失不承担赔偿责任的部分为0元。</t>
  </si>
  <si>
    <t>减少灾害损失</t>
  </si>
  <si>
    <t>抽取一定数量不同受灾程度农户为样本，以样本农户保险赔款与直接物化成本损失之比，反映受灾农户直接物化成本损失补偿情况。</t>
  </si>
  <si>
    <t>反映参保农户对种植业保险工作的满意程度。</t>
  </si>
  <si>
    <t>特别扶助5万、失独家庭一次性抚慰金2万、低保家庭奖励补助10万、失独家庭生活补助8万、特殊家庭市区两级生活补助14万、失独家庭保险费0.5万、失独家庭体检费1.5万、独生子女保健费3万、部分计生家庭城乡居民基本医疗保险60万、农业人口独生子女教育奖学金5万、计划生育特殊困难家庭慰问经费2万。</t>
  </si>
  <si>
    <t>补助对象准确率</t>
  </si>
  <si>
    <t>根据滇中党群通【2024】13号文件，结合林草工作，按实际派遣人数拨付机关、护卫队人员工资，从而保障新区林草工作正常运转</t>
  </si>
  <si>
    <t>人员保障情况</t>
  </si>
  <si>
    <t>全年平均每月派遣人员人数</t>
  </si>
  <si>
    <t>人员工资每月按时发放（准时率）</t>
  </si>
  <si>
    <t>每月15日前发放人员工资</t>
  </si>
  <si>
    <t>森林防火成功控制火苗次数占比</t>
  </si>
  <si>
    <t>成功控制火苗次数占火灾发生次数的比例</t>
  </si>
  <si>
    <t>昆明市公安局官渡分局大板桥、小哨派出所2023年预计二类辅警人数共计210人，人均按每月6355元计算，需经费：16014600元，三类辅警人数共计25人，人均按每月5709元，需经费：1849716元，共计需招聘人员工资：17864316元，意外伤害险每人一年500元，共计：118500元，合计：17982816元。</t>
  </si>
  <si>
    <t>统筹安排，保障安全</t>
  </si>
  <si>
    <t>突出辅警的公共性，重点管控 ，明确权利义务及职能</t>
  </si>
  <si>
    <t>保障人民群众安全，维护社会治安</t>
  </si>
  <si>
    <t>明确以安全为第一目标，坚持以社会效益为主</t>
  </si>
  <si>
    <t>热心服务群众</t>
  </si>
  <si>
    <t>积极探索多种服务方式，完善社会公共安全服务</t>
  </si>
  <si>
    <t>按照2025年实际使用情况，工作用车租赁费用平均2.5万元/月，一年费用合计30万元左右</t>
  </si>
  <si>
    <t>出行保障率</t>
  </si>
  <si>
    <t xml:space="preserve">建设完成率达到100%，完成项目竣工验收并正式移交学校使用。项目总投资33799.12万元，目前已拨付云航投资建设经费13927.97（含新区社会事务局拨付13686.18万元，项目化债资金241.79万元），云航投资公司已支付建安工程费及工程其他费用16934.88万元（其中300万元正在支付）（含化债资金241.79万元）万元，其中云航投资公司垫付3006.91万元，项目资金缺口19871.15万元。						
</t>
  </si>
  <si>
    <t>工程总量</t>
  </si>
  <si>
    <t>63770.59</t>
  </si>
  <si>
    <t xml:space="preserve">现项目正在施工，总用地面积为100.43亩，总建筑面积为63770.59平方米。
</t>
  </si>
  <si>
    <t>主体工程完成率</t>
  </si>
  <si>
    <t xml:space="preserve">确保西冲小学改扩建项目一期工程主体建设按时按量完工。
</t>
  </si>
  <si>
    <t xml:space="preserve">确保学校校舍使用率达到80%以上。
</t>
  </si>
  <si>
    <t>使用年限</t>
  </si>
  <si>
    <t>50</t>
  </si>
  <si>
    <t xml:space="preserve">通过工程设计使用年限反映可持续的效果。
</t>
  </si>
  <si>
    <t xml:space="preserve">反映西冲小学改扩建项目完成后，学校对学校建设项目的满意程度。
</t>
  </si>
  <si>
    <t xml:space="preserve">反映西冲小学改扩建项目完成后，教师对学校建设项目的满意程度。
</t>
  </si>
  <si>
    <t xml:space="preserve">反映西冲小学改扩建项目完成后，学生对学校建设项目的满意程度。
</t>
  </si>
  <si>
    <t>普通高中免学费经费（按学校学费收取备案标准核算）含2024年秋季学期，按三个学期核算。补助资金由中央承担80%，省级承担4%，市级承担3.2%，区级承担12.8%。中等职业学校免学费补助（标准：1000元/生/学期）含2024年秋季学期，按三个学期核算。人员情况详见依据</t>
  </si>
  <si>
    <t>符合条件受助学生覆盖率</t>
  </si>
  <si>
    <t xml:space="preserve">反映受资助学生覆盖率，按照资助系统确认受助学生进行审核报送。
</t>
  </si>
  <si>
    <t>学业完成率</t>
  </si>
  <si>
    <t xml:space="preserve">反映受资助学生学业完成情况
</t>
  </si>
  <si>
    <t xml:space="preserve">"反映资金下达情况。按上级部门要求，在学期结束前拨付各类奖补资金。
"
</t>
  </si>
  <si>
    <t xml:space="preserve">反映受免学费补助标准，按照资助系统确认受助学生人数核算经费。
</t>
  </si>
  <si>
    <t>技能性人才输出率</t>
  </si>
  <si>
    <t xml:space="preserve">反映辖区中职学校技能性人才输出率。
</t>
  </si>
  <si>
    <t>奖励名次为红榜、良榜，红榜街道每季给予5万元奖励，良榜街道每季给予3万元奖励，每季度最底设限3名红榜或3名良榜，全年奖励经费按红榜预算共计60万元；和美庭院每年每个街道给予20个名额，每户奖励1000元，预计20*3*1000元/户=6万元。以上经费共计66万元。</t>
  </si>
  <si>
    <t>优抚对象医疗补助经费</t>
  </si>
  <si>
    <t>"反映申请优抚对象医疗补助的覆盖率及获得优抚对象医疗补助的准确率</t>
  </si>
  <si>
    <t>用于发放优抚对象医疗补助。发放标准为一至六级残疾军人自付部分按照60%的比例补助，年内不超过20000元，在乡复员军人按照50%的比例给予补助，年内不超过15000元，参战退役人员按照40%的比例给予补助，年内不超过10000元，2025年预计40人申请优抚对象医疗补助，2025年预计需12万元。</t>
  </si>
  <si>
    <t>反映优抚对象医疗补助的发放及时率，根据申请人报销后的自付部分及时发放</t>
  </si>
  <si>
    <t>反映优抚对象的生活状况改善程度</t>
  </si>
  <si>
    <t>反映报销医疗补助的优抚对象满意程度。</t>
  </si>
  <si>
    <t>一次性生育补贴12万、育儿补助12万、婴幼儿意外伤害险参保补贴2万。</t>
  </si>
  <si>
    <t>各学校情况不一致，其中中对龙小学，及白汉场兔耳分校为财政全额承担1000元/生/年。其余城乡义务教育学校财政补贴400元/生/年。</t>
  </si>
  <si>
    <t>课后服务学生覆盖率</t>
  </si>
  <si>
    <t xml:space="preserve">反映滇中新区直管区城乡义务教育阶段学生享受课后服务学生覆盖情况
</t>
  </si>
  <si>
    <t>经费使用合规率</t>
  </si>
  <si>
    <t xml:space="preserve">反映课后服务经费使用合规情况
</t>
  </si>
  <si>
    <t>服务项目丰富度</t>
  </si>
  <si>
    <t xml:space="preserve">反映课后服务项目丰富情况。
</t>
  </si>
  <si>
    <t xml:space="preserve">反映课后服务完成后，家长对课后服务工作开展的满意程度。
</t>
  </si>
  <si>
    <t xml:space="preserve">反映课后服务完成后，学生对课后服务工作开展的满意程度。
</t>
  </si>
  <si>
    <t xml:space="preserve">按照《规程》要求，监测内容包括土壤墒情（土壤含水量）、地情（立地条件、自然属性、田间基础设施、土壤理化性状等）、肥情（有机肥、化肥使用情况）、环情（土壤重金属、生物指标等）。      
</t>
  </si>
  <si>
    <t xml:space="preserve">监测报告
</t>
  </si>
  <si>
    <t xml:space="preserve">不得少于一份定量指标
</t>
  </si>
  <si>
    <t>完成指标值</t>
  </si>
  <si>
    <t>服务质量</t>
  </si>
  <si>
    <t>指定时间内完成</t>
  </si>
  <si>
    <t>12</t>
  </si>
  <si>
    <t>月</t>
  </si>
  <si>
    <t xml:space="preserve">监测数据获取数量
</t>
  </si>
  <si>
    <t>次/月</t>
  </si>
  <si>
    <t xml:space="preserve">每月不得少于一次监测数据获取
</t>
  </si>
  <si>
    <t xml:space="preserve">监测点耕作人员满意度
</t>
  </si>
  <si>
    <t>每人5830元/月（含社保），编外聘用人员100人共计700万元，没有对第三方的服务费</t>
  </si>
  <si>
    <t>人员经费保障人数</t>
  </si>
  <si>
    <t>1、购买牛羊口蹄疫、猪口蹄、禽流感、小反刍兽疫、猪瘟、蓝耳疫苗337800元。2、购买防疫物资器械8000元。3、拨给街道280000元。4、疫情应急处置经费74200元。</t>
  </si>
  <si>
    <t>西冲小学数学培训基地经费：100,000元；西冲小学校长孙连选名师工作室经费：100,000元；西冲小学语文基地经费：100,000元；以上三项学科培训基地、名师工作室补助经费合计：300,000元。2025年需拨付300000元</t>
  </si>
  <si>
    <t xml:space="preserve">反映补助政策的宣传力度情况。即通过门户网站、报刊、通信、电视、户外广告等对补助政策进行宣传的次数。
</t>
  </si>
  <si>
    <t xml:space="preserve">反映资金下达情况。按学校需求，在学校需求及时拨付资金
</t>
  </si>
  <si>
    <t>完善辖区文化站、社区综合文化服务中心设施建设，实现文化设施网络进一步完善，管理利用水平明显提升；文化产品和文化服务更加丰富，服务水平明显提高；公共文化服务能力明显增强，公共文化服务机制进一步健全，政府、市场、社会共同参与公共文化服务体系建设的格局逐步形成，人民群众基本文化权益得到更好的保障，实现硬件建设标准化、文化内容标准化、文化保障标准化、服务评价标准化。</t>
  </si>
  <si>
    <t>开展惠民文化活动次数</t>
  </si>
  <si>
    <t>场</t>
  </si>
  <si>
    <t>全年开展惠民文化活动的次数</t>
  </si>
  <si>
    <t>资金是否及时拨付</t>
  </si>
  <si>
    <t>丰富居民精神文化生活</t>
  </si>
  <si>
    <t>通过文化惠民工程丰富居民精神文化生活</t>
  </si>
  <si>
    <t>项目实施后，森林草原防灭火日常工作全面开展，防火期护林人员在岗在位，全区林地得到有效保护。</t>
  </si>
  <si>
    <t>考察森林草原防灭火工作效益，生态环境是否得到有效改善。</t>
  </si>
  <si>
    <t>救助对象人数（人次）</t>
  </si>
  <si>
    <t>74</t>
  </si>
  <si>
    <t>反映当年度接收的退役士兵人数、由政府安排工作的退役士兵待安置期间发放生活补助的人数</t>
  </si>
  <si>
    <t>用于发放退役军人待安置期间的生活补助。预计2024年9月、2025年3月接收退役士兵50人，发放标准为每服役一年发放4500元，2025年预计需45万元。2024年由政府安排工作的共5人，预计发放待安置期间生活补助2.4万元；预计2025年政府安排工作退役士兵人数共24人，预计补缴养老保险、医疗保险共22万，故2025年预计需69.4万。</t>
  </si>
  <si>
    <t>救助标准执行合规率</t>
  </si>
  <si>
    <t>依据文件要求，评定退役军人救助标准执行合规率</t>
  </si>
  <si>
    <t>救助发放及时率</t>
  </si>
  <si>
    <t>反映接收的退役士兵、由政府安排工作的退役士兵待安置期间发放生活补助的及时率</t>
  </si>
  <si>
    <t>反映接收的退役士兵、由政府安排工作的退役士兵待安置期间发放生活补助对退役军人生活的改善程度</t>
  </si>
  <si>
    <t>救助对象满意度</t>
  </si>
  <si>
    <t>反映退役士兵的满意度</t>
  </si>
  <si>
    <t>2025年预计申请困难残疾人生活补贴280人，标准90元/月，预计发放30.24万元，2、预计申请重度二级残疾人护理补贴300人，标准90元/月,预计发放32.4万元；预计申请重度一级残疾人护理补贴150人，标准110元/月，预计发放19.8万元。</t>
  </si>
  <si>
    <t>730</t>
  </si>
  <si>
    <t>反映申请困难残疾人和重度残疾人补贴的人数</t>
  </si>
  <si>
    <t>救助事项公示度</t>
  </si>
  <si>
    <t>反映发放困难残疾人生活补贴和重度残疾人护理补贴之前，于每月一号前在滇中新区门户网进行公示</t>
  </si>
  <si>
    <t>92</t>
  </si>
  <si>
    <t>反映获得困难残疾人生活补贴和重度残疾人护理补贴的困难残疾人对政策知晓率</t>
  </si>
  <si>
    <t>获得困难残疾人生活补贴和重度残疾人护理补贴的困难残疾人的满意度</t>
  </si>
  <si>
    <t xml:space="preserve">用于发放高龄老人保健补贴、经济困难老年人服务补贴、敬老月慰问金，1.其中80-89岁高龄老人1100人，标准为110元/月，需发放145.2万元，90-99岁高龄老人150人，标准为200元/月，需发放36万元，100岁以上高龄老人7人，标准为600元/月，需发放5.04万元，合计发放186.24万元。
2、需发放80名经济困难老年人服务补贴，标准为50元/人/月，合计4.8万元。
3、需发放敬老月慰问金，80—89岁高龄老人1100人，标准为200元/人，需发放22万元，90—99岁高龄老人150人，标准为600元/人，需发放9万元，100岁以上高龄老人7人，标准为3000元/人，需发放2.1万元，合计33.1万元。
</t>
  </si>
  <si>
    <t>1140</t>
  </si>
  <si>
    <t>反映获补助对象认定的准确性情况。
获补对象准确率=抽检符合标准的补助对象数/抽检实际补助对象数*100%</t>
  </si>
  <si>
    <t>于每月10日前按时发放高龄补贴</t>
  </si>
  <si>
    <t>反映高龄老人生活状况改善的情况。</t>
  </si>
  <si>
    <t>高龄老人及家属的满意度</t>
  </si>
  <si>
    <t>用于支付人脸识别系统维护及互联网服务经费、宗教活动场所审计费用、培训费、民族宗教工作整改等费用。</t>
  </si>
  <si>
    <t>维护社会稳定</t>
  </si>
  <si>
    <t>1、预计2025年分散供养特困人员20人，标准每人956元，预计2025年特困人员生活费标准会有所上调，预计2025年特困人员生活费22.944万。2、社会福利院集中供养特困人员1人，2025年分散供养特困人员20名及社会福利院集中供养特困人员1人医疗费用5万元。</t>
  </si>
  <si>
    <t>21</t>
  </si>
  <si>
    <t>反映享受城市特困人员救助金的覆盖人数。</t>
  </si>
  <si>
    <t>反映发放城市特困人员救助金前期的公示度，于每月1号在滇中新区门户网公示7天</t>
  </si>
  <si>
    <t>反映发放城市特困人员救助金的发放及时率，于每月10日前按时发放</t>
  </si>
  <si>
    <t>反映城市特困人员的生活状况改善程度</t>
  </si>
  <si>
    <t>反映城市特困人员的满意度</t>
  </si>
  <si>
    <t>根据《云南滇中新区各部门2025年部分支出定额标准表》，按部门实有人数测算办公经费，用于购买办公用品、耗材、饮用水等，从而保障新区林草工作正常运转</t>
  </si>
  <si>
    <t>办公用品盘点</t>
  </si>
  <si>
    <t>年度内办公用品盘点次数</t>
  </si>
  <si>
    <t>商品验收合格率</t>
  </si>
  <si>
    <t>项目完成时限</t>
  </si>
  <si>
    <t>预算控制率=(本年追加预算/年初预算)×100%。预算控制率越低，说明单位在预算执行过程中越能控制成本，避免不必要的支出。</t>
  </si>
  <si>
    <t>办公效率</t>
  </si>
  <si>
    <t>群众满意度情况</t>
  </si>
  <si>
    <t>1.春风行动场地费15000元，宣传费100000元，物资租赁20000元，第三方服务费：5000元，拨付给3个街道春风行动工作经费60000元。2.走访慰问就业困难家庭：慰问标准为1000元/户，以发放实物及慰问金相结合。发放800元慰问金、1袋米、1桶油。就业公众号认证年费：1000元</t>
  </si>
  <si>
    <t>召开招聘会</t>
  </si>
  <si>
    <t>每年举办不少于一场招聘会，定期发布招聘信息</t>
  </si>
  <si>
    <t>慰问金发放到位率</t>
  </si>
  <si>
    <t>慰问金发放</t>
  </si>
  <si>
    <t>有效控制成本，采用招标方式筛选合作第三方</t>
  </si>
  <si>
    <t>促进社会和谐发展</t>
  </si>
  <si>
    <t>促就业稳就业，构建和谐社会</t>
  </si>
  <si>
    <t>名</t>
  </si>
  <si>
    <t>到达现场时间</t>
  </si>
  <si>
    <t>按照滇中党群通〔2024〕7号通知要求，核定至社管局劳务派遣人员10人，工资标准8.38万元/人/年，服务费40元/人/月，1年服务费合计4800元，10人预算经费合计83.8万元</t>
  </si>
  <si>
    <t>核定人数</t>
  </si>
  <si>
    <t>全国第四次文物普查工作进入普查阶段，指导街道与普查员通力合作，做好普查工作，确保辖区文物都能登记在册，不重不漏；编制文物修缮方案，按照程序报批，确保辖区文物能够及时得到保护。</t>
  </si>
  <si>
    <t>文物普查覆盖率</t>
  </si>
  <si>
    <t>文物普查工作是否覆盖所有文物。</t>
  </si>
  <si>
    <t>促进文物宣传保护</t>
  </si>
  <si>
    <t>在工作推进过程中促进文物宣传保护</t>
  </si>
  <si>
    <t>文物实际使用人及管理人的满意度</t>
  </si>
  <si>
    <t>大板桥派出所、小哨派出所工作补助经费共计：4000000元。</t>
  </si>
  <si>
    <t>保障民警人数</t>
  </si>
  <si>
    <t>53</t>
  </si>
  <si>
    <t>2020年云南省州（市）和县级公安机关公用经费保障标准。</t>
  </si>
  <si>
    <t>重点区域巡逻覆盖率</t>
  </si>
  <si>
    <t>提高服务质量，有效地发挥大板桥、小哨派出所的智能职责。</t>
  </si>
  <si>
    <t>维护辖区治安秩序</t>
  </si>
  <si>
    <t>治安刑事案件得到有效遏制</t>
  </si>
  <si>
    <t>社会群众满意度</t>
  </si>
  <si>
    <t>接受群众的报警、求助，为民排忧解难，解决群众问题</t>
  </si>
  <si>
    <t>专项用于劳务派遣人员工会经费、体检经费</t>
  </si>
  <si>
    <t>劳务派遣人员数量</t>
  </si>
  <si>
    <t>教育开展学校审计工作预计8万；滇中新区人民医院项目审计费用230万；</t>
  </si>
  <si>
    <t>项目审计完成率</t>
  </si>
  <si>
    <t>2025年省级计划生育奖励与扶助专项资金</t>
  </si>
  <si>
    <t>项目概算总投资993.44万元，2024年可支配预算资金500万元，结合2024年修缮情况及辖区内公办学校实际情况，经测算2025年资金缺口预计1000万元。</t>
  </si>
  <si>
    <t>993.44</t>
  </si>
  <si>
    <t>万元</t>
  </si>
  <si>
    <t xml:space="preserve">反映空港经济区公办学校校园基础设施改造现已完工，等待验收。
</t>
  </si>
  <si>
    <t>工程数量</t>
  </si>
  <si>
    <t xml:space="preserve">该项目现已达到该数量，本区内15所公办学校及分校
</t>
  </si>
  <si>
    <t>配套设施完成率</t>
  </si>
  <si>
    <t xml:space="preserve">该项目有基础设施修缮及各配套设施的购买。
</t>
  </si>
  <si>
    <t>安全事故发生率</t>
  </si>
  <si>
    <t xml:space="preserve">在该项目实施期间并未发生安全事故
</t>
  </si>
  <si>
    <t xml:space="preserve">该项目已按计划完工
</t>
  </si>
  <si>
    <t xml:space="preserve">本区公办学校的每一孩子提供一个健康良好的教育环境及成长环境
</t>
  </si>
  <si>
    <t xml:space="preserve">反映校舍修缮完成后，学校对修缮工作开展的满意程度。
</t>
  </si>
  <si>
    <t>2025年中央财政衔接推进乡村振兴补助资金</t>
  </si>
  <si>
    <t>预计支付昆明市精神病院精神病患者30人，每人2000元，共计医疗费用6万元。2、需对困难人员共计591人（包含特困、低保、集中供养人员）进行医疗保险资助参保，其中低保人员561人每人区级补助120元，特困人员、孤儿30人每人区级补助400元，共需资金7.932万元。</t>
  </si>
  <si>
    <t>621</t>
  </si>
  <si>
    <t>反映特困、低保、集中供养人员报销医疗费用的覆盖人数</t>
  </si>
  <si>
    <t>反映对困难人员包含特困、低保、集中供养人员进行医疗保险资助参保，拨付至官渡区医保中心的资金拨付及时率</t>
  </si>
  <si>
    <t>反映对困难人员包含特困、低保、集中供养人员进行医疗保险资助参保后的生活状况改善程度</t>
  </si>
  <si>
    <t>对困难人员包含特困、低保、集中供养人员进行医疗保险资助参保的满意度</t>
  </si>
  <si>
    <t>1、街路巷地名标志牌及二维码保洁及日常维护，目前辖区内约有700块地名标志牌及二维码，按100元每块计算，预算7.7万元。
2、新增设置街路巷地名标志牌及二维码约30套，每套单价3720元，预算11.16万元。
3、开展乡村著名行动，设置乡村地名地名标志牌二（三）维码，预算37.2万元。</t>
  </si>
  <si>
    <t>维护覆盖率</t>
  </si>
  <si>
    <t>反映街路巷地名标志牌及二维码保洁及日常维护覆盖率</t>
  </si>
  <si>
    <t>维护按时完成率</t>
  </si>
  <si>
    <t>反映街路巷地名标志牌及二维码保洁及日常维护按时完成率</t>
  </si>
  <si>
    <t>街路巷地名标志牌及二维码保洁及日常维护安装验收合格后支付资金的及时率</t>
  </si>
  <si>
    <t>群众的满意度</t>
  </si>
  <si>
    <t xml:space="preserve">建设完成率已达到100%，项目目前正在开展竣工决算审计，初步审定金额26798.73万元（含建设期利息757.87万元，不含还款期利息），该项目涉及四年返款，经测算从2021年9月30日至2025年9月30日还款期利息约5166.65万元，共计31965.38万元。目前已拨付云航投资建设经费7996.86万元，化债资金1529.67万元，剩余22438.85万元未支付。						
</t>
  </si>
  <si>
    <t>44106</t>
  </si>
  <si>
    <t xml:space="preserve">现工程已完工，总用地面积为44106平方米（约66.16亩），总建筑面积为43679.7平方米。
</t>
  </si>
  <si>
    <t xml:space="preserve">48班中学建设项目主体建设均已完工，按时按量完工。
</t>
  </si>
  <si>
    <t xml:space="preserve">2021年度已对48班中学进行设备采购，现设备采购均已完成配套设已完成配比。
</t>
  </si>
  <si>
    <t xml:space="preserve">48班中学使用率达到100%，现已由昆明市第十七中学使用，校舍达到90%以上使用率。
</t>
  </si>
  <si>
    <t xml:space="preserve">反映48办中学建设项目完成后，学校对修缮工作开展的满意程度。
</t>
  </si>
  <si>
    <t>学生及教师满意度</t>
  </si>
  <si>
    <t xml:space="preserve">反映48办中学建设项目完成后，教师对修缮工作开展的满意程度。
</t>
  </si>
  <si>
    <t>1、殡葬惠民政策补助，根据2024年数据测算，2025年补助金额约为145万元
2、火化记账单费用，根据2024年数据测算，2025年火化记账单约为50万元；
3、殡葬相关节日活动费用和日常宣传资料印制费用，2025年测算约需5万元。</t>
  </si>
  <si>
    <t>反映享受殡葬惠民补助的人数</t>
  </si>
  <si>
    <t>补助社会化发放率</t>
  </si>
  <si>
    <t>反映享受殡葬惠民补助的社会化发放率，实现全区火化率100%</t>
  </si>
  <si>
    <t>反映享受殡葬惠民补助的政策知晓率</t>
  </si>
  <si>
    <t>享受殡葬惠民补助的家属的满意度</t>
  </si>
  <si>
    <t>建档立卡脱贫户子女有11人，每年需根据学籍认定办法发放补助资金，需资金7万元。跨省务工脱贫劳动力稳岗就业3个月以上的3人，2025年预计人数还会新增，按照1000元/人/年的标准发放补助资金，需资金1万元。“雨露计划+比亚迪”就业培训需资金3万元。脱贫户和监测户需资金14万元。定点帮扶禄劝县20万</t>
  </si>
  <si>
    <t>2024年度社会工作服务中心运营管理项目尾款7.88万元。2024年度社会工作服务中心第三方审计项目尾款7.48万元。2025年度社会工作服务中心运营管理项目首款11.82万元等费用</t>
  </si>
  <si>
    <t>1100</t>
  </si>
  <si>
    <t>反映对困难群众、高龄老人等特殊人群开展社会救助工作服务的人数</t>
  </si>
  <si>
    <t>长水街道办事处凌翔社区居民委员会办公用房第一、二期未拨付租金223.13万元。2024年度社会工作服务中心运营管理项目尾款7.88万元。2024年度社会工作服务中心第三方审计项目尾款7.48万元。2025年度社会工作服务中心运营管理项目首款11.82万元等费用</t>
  </si>
  <si>
    <t>通过政府购买社会组织开展对困难群众、高龄老人等特殊人群的社会救助工作所需资金的拨付及时率</t>
  </si>
  <si>
    <t>97</t>
  </si>
  <si>
    <t>困难群众、高龄老人等特殊人群的满意度</t>
  </si>
  <si>
    <t>用于安装民科、文旅、人社、教育视频会议专线。</t>
  </si>
  <si>
    <t>专线完备率</t>
  </si>
  <si>
    <t>专线安装完成率</t>
  </si>
  <si>
    <t>1、37名民政事务员，工资标准为6.26万元/人/年，代理费每人每月80元，全年服务代理费3.56万元
2、每年8月需核定职级补贴预计需11万元。</t>
  </si>
  <si>
    <t>反映发放民政事务员岗位补贴的及时率</t>
  </si>
  <si>
    <t>反映民政事务员的生活状况改善程度。</t>
  </si>
  <si>
    <t>民政事务员的满意度</t>
  </si>
  <si>
    <t>普通高中助学金（标准:一等助学金1250人/人/学期；二等助学金750元/生/学期。）含2024年秋季学期，按三个学期核算。补助资金由中央承担80%，省级承担4%，市级承担3.2%，区级承担12.8%。中等职业学校助学金（标准：1000元/生/学期）含2024年秋季学期。人员情况详见依据</t>
  </si>
  <si>
    <t xml:space="preserve">反映资金下达情况。按上级部门要求，在学期结束前拨付各类奖补资金。
</t>
  </si>
  <si>
    <t xml:space="preserve">反映受助学金补助标准，按照资助系统确认受助学生人数核算经费。
</t>
  </si>
  <si>
    <t>预计2025年临时救助20人次，每人1万元，共计需要15万元。</t>
  </si>
  <si>
    <t>人/人次</t>
  </si>
  <si>
    <t>反映申请临时救助的人数</t>
  </si>
  <si>
    <t>反映享受临时救助的群众生活状况改善程度</t>
  </si>
  <si>
    <t>享受临时救助的群众的满意度</t>
  </si>
  <si>
    <t>营养改善计划资金（标准5元/生/天，按192天核算）补助资金由省级承担20%，市级承担16%，区级承担64%。人员情况详见依据</t>
  </si>
  <si>
    <t>滇中新区直管区享受营养改善计划政策农村学生比例</t>
  </si>
  <si>
    <t xml:space="preserve">反映滇中新区直管区享受营养改善计划政策农村学生占比情况。
</t>
  </si>
  <si>
    <t xml:space="preserve">反映营养改善计划经费对滇中新区直管区学校补助学生全面覆盖
</t>
  </si>
  <si>
    <t>营养改善计划食品安全达标率</t>
  </si>
  <si>
    <t xml:space="preserve">反映营养改善计划食品安全达标情况。
</t>
  </si>
  <si>
    <t>元/人/天</t>
  </si>
  <si>
    <t xml:space="preserve">反映的营养改善计划的执行标准为5元/生.天。
</t>
  </si>
  <si>
    <t>补助对象对政策的知晓度</t>
  </si>
  <si>
    <t xml:space="preserve">反映补助政策的宣传效果情况。
政策知晓率=调查中补助政策知晓人数/调查总人数*100%"
</t>
  </si>
  <si>
    <t>2025年中央农业相关转移支付资金</t>
  </si>
  <si>
    <t>专项用于耕地地力保护补贴</t>
  </si>
  <si>
    <t>提高辖区内教师福利待遇，改善教师生活水平。</t>
  </si>
  <si>
    <t>获补教师人数</t>
  </si>
  <si>
    <t>480</t>
  </si>
  <si>
    <t>反映获补助人员、企业的数量情况，也适用补贴、资助等形式的补助。</t>
  </si>
  <si>
    <t>该项目针对本区公办学校在职在的所有编教职工</t>
  </si>
  <si>
    <t>反映补助促进受助对象生活状况改善的情况。</t>
  </si>
  <si>
    <t>反映伤残退役人员获得补助的覆盖人数</t>
  </si>
  <si>
    <t>用于发放伤残退役人员补助。截止2024年9月伤残退役人员共计21人，2025年全年预计发放21人，共计69万元；2025年伤残人员护理费预计发放8.9万元；预计补发2025年8-12月增发部分需6万元；2025年预计共需84.95万元，由于2025年可以使用上级下达资金73.05万，故2025年伤残抚恤预计需11.9万元。</t>
  </si>
  <si>
    <t>"反映发放伤残退役人员生活补助的准确率</t>
  </si>
  <si>
    <t>"反映发放伤残退役人员生活补助的及时率</t>
  </si>
  <si>
    <t>"反映伤残退役人员享受生活补助的政策知晓率</t>
  </si>
  <si>
    <t>反映伤残退役人员的满意度</t>
  </si>
  <si>
    <t>在用工单位拖欠农民工工资而无法支付发生群体性事件时，动用该资金先行垫付农民工工资,保障农民工合法权益,维护社会安定</t>
  </si>
  <si>
    <t>企业欠薪时有资金先行垫付农民工工资</t>
  </si>
  <si>
    <t>企业欠薪时不发生群体性恶性事件</t>
  </si>
  <si>
    <t>欠薪时是否发生群体性恶性事件</t>
  </si>
  <si>
    <t>被欠薪农民工满意度</t>
  </si>
  <si>
    <t>反映病故军人遗属的申请人数。</t>
  </si>
  <si>
    <t>用于发放病故军人遗属的抚恤金，截止2024年9月病故军人遗属共2人，2024年抚恤金发放标准为33717.6元，2025年全年预计发放2人，共计7万元；
预计补发2024年8-12月增发部分需0.2万元；
2025年预计需7.2万元。</t>
  </si>
  <si>
    <t>反映发放病故军人遗属补贴的准确率</t>
  </si>
  <si>
    <t>反映获取病故军人遗属补贴的准确率</t>
  </si>
  <si>
    <t>反映病故军人遗属补贴的生活状况改善情况</t>
  </si>
  <si>
    <t>反映病故军人遗属的满意程度</t>
  </si>
  <si>
    <t>25</t>
  </si>
  <si>
    <t>反映补助政策的宣传力度情况。</t>
  </si>
  <si>
    <t>用于发放义务兵家庭优待金。该项目涉密，无测算明细</t>
  </si>
  <si>
    <t>反映义务兵家庭优待金准确发放的情况。
补助兑现准确率=补助兑付额/应付额*100%</t>
  </si>
  <si>
    <t>每年按照义务兵入伍的批次发放义务兵优待金</t>
  </si>
  <si>
    <t>反映义务兵家属的生活状况改善情况</t>
  </si>
  <si>
    <t>反映义务兵及家属的满意程度。</t>
  </si>
  <si>
    <t>对辖区内的农产品进行抽样，检验农产品中是否存在农兽药残留超标等违规行为</t>
  </si>
  <si>
    <t>农产品质量安全年度定量批次</t>
  </si>
  <si>
    <t>718</t>
  </si>
  <si>
    <t>批次</t>
  </si>
  <si>
    <t>农产品抽样、送样、检验批次数是否达到百分百</t>
  </si>
  <si>
    <t>完成农产品抽检</t>
  </si>
  <si>
    <t>完成抽检出具抽检报告</t>
  </si>
  <si>
    <t>12内完成</t>
  </si>
  <si>
    <t>服务质量及抽检报告质量</t>
  </si>
  <si>
    <t>农产品检验合格率</t>
  </si>
  <si>
    <t>农产品检验合格率是否达到百分百</t>
  </si>
  <si>
    <t>农产品消费者满意度</t>
  </si>
  <si>
    <t>受调查人总的满意度是否
达到百分之90</t>
  </si>
  <si>
    <t>反映获得在乡复员、退伍军人生活补贴的人数</t>
  </si>
  <si>
    <t>用于发放在乡复员退伍军人生活补助。截止2024年9月在乡复员、退伍军人共计5人，发放标准为每人每月1988.2元，按照文件要求在发放标准基础上增发8%，即为每人每月159.06元，其中1名带病回乡退伍军人发放标准为每人每月787.5元，按照文件要求在发放标准基础上增发8%，即为每人每月63元，2025年每月预计发放11586.8元，1-12月预计发放14万元；
2025年预计需14万元。</t>
  </si>
  <si>
    <t>反映在乡复员、退伍军人及带病回乡退伍军人生活补贴的发放及时率，于每月10日前按时发放</t>
  </si>
  <si>
    <t>反映在乡复员、退伍军人及带病回乡退伍军人享受生活补贴的政策知晓率</t>
  </si>
  <si>
    <t>反映在乡复员、退伍军人及带病回乡退伍军人的满意度</t>
  </si>
  <si>
    <t>17</t>
  </si>
  <si>
    <t>反映无军籍退休退职职工获得补助的覆盖人数</t>
  </si>
  <si>
    <t>无军籍退休退职职工共计16人2025年每月预计发放9.04万元，1-12月预计需发放108.48万元；无军籍退休退职职工生活补助预计16人，发放标准为每人每月1700元，2024年全年预计发放32.64万元，无军籍退休退职职工医疗保险预计16人，预计每月缴费0.447元，1-12月缴费5.364万元；2025年预计共需147.284万元</t>
  </si>
  <si>
    <t>反映无军籍退休退职职工获得补助及工资发放的准确率</t>
  </si>
  <si>
    <t>反映发放无军籍退休退职职工工资及生活补助的及时率</t>
  </si>
  <si>
    <t>反映无军籍退休退职职工享受生活补助后对生活状况改善的情况。</t>
  </si>
  <si>
    <t>无军籍退休退职职工的满意度</t>
  </si>
  <si>
    <t>反映无军籍退休退职职工的满意度。</t>
  </si>
  <si>
    <t>滇中新区直管区学校聘用制教师工资经费：：参照官渡区教体局聘用制教师工资标准每人每年72600元，人数438人，2024年工资预算为31,798,800元；2023年10月新聘40人，2024年工资预算为2,904,000元；2024年预计招聘400人，2024年工资预算为16,940,000元；劳务派遣服务费100元/人，服务费为1053600元；聘用制教师工资预算总计所需51730600元；特岗教师工资经费:根据昆明市官渡区白汉场小学特岗教师工资经费情况说明</t>
  </si>
  <si>
    <t>受益教师人数</t>
  </si>
  <si>
    <t>反映各校新聘临聘教师及2022年官渡区转空港临聘人员数量的情况</t>
  </si>
  <si>
    <t>工资发放覆盖率</t>
  </si>
  <si>
    <t>临聘教师工资发放全覆盖，保障临聘教师生活，达到全覆盖</t>
  </si>
  <si>
    <t>临聘教师由教投公司负责管理及发放工资，将每月15日按时发放工资</t>
  </si>
  <si>
    <t>教学质量提高率</t>
  </si>
  <si>
    <t>留住师资力量保障我区教学质量提升</t>
  </si>
  <si>
    <t>学生满意程度</t>
  </si>
  <si>
    <t>也针对空港经济区社会群体对学校教学的满意度，本区学生与老师配比是否满意。</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</si>
  <si>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</si>
  <si>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</si>
  <si>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</si>
  <si>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</si>
  <si>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</si>
  <si>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</si>
  <si>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</si>
  <si>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</si>
  <si>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</si>
  <si>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</si>
  <si>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</si>
  <si>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</si>
  <si>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</si>
  <si>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</si>
  <si>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</si>
  <si>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复印纸采购</t>
  </si>
  <si>
    <t>复印纸</t>
  </si>
  <si>
    <t>交通管理工作</t>
  </si>
  <si>
    <t>其他服务</t>
  </si>
  <si>
    <t>教学设备采购</t>
  </si>
  <si>
    <t>教学仪器</t>
  </si>
  <si>
    <t>协检工作</t>
  </si>
  <si>
    <t>其他农业服务</t>
  </si>
  <si>
    <t>滇中新区森林草原防灭火后勤车辆保障服务项目</t>
  </si>
  <si>
    <t>车辆及其他运输机械租赁服务</t>
  </si>
  <si>
    <t>审计项目</t>
  </si>
  <si>
    <t>审计服务</t>
  </si>
  <si>
    <t>办公家具</t>
  </si>
  <si>
    <t>办公椅</t>
  </si>
  <si>
    <t>办公桌</t>
  </si>
  <si>
    <t>保密柜</t>
  </si>
  <si>
    <t>A4复印纸</t>
  </si>
  <si>
    <t>会议椅</t>
  </si>
  <si>
    <t>会议桌</t>
  </si>
  <si>
    <t>其他家具</t>
  </si>
  <si>
    <t>其他椅凳类</t>
  </si>
  <si>
    <t>三人沙发</t>
  </si>
  <si>
    <t>文件柜</t>
  </si>
  <si>
    <t>预算08表</t>
  </si>
  <si>
    <t>2025年部门政府购买服务预算表</t>
  </si>
  <si>
    <t>政府购买服务项目</t>
  </si>
  <si>
    <t>政府购买服务目录</t>
  </si>
  <si>
    <t>A1801 对外合作与交流服务</t>
  </si>
  <si>
    <t>B1106 租赁服务</t>
  </si>
  <si>
    <t>预算09-1表</t>
  </si>
  <si>
    <t>2025年市对下转移支付预算表</t>
  </si>
  <si>
    <t>单位名称（项目）</t>
  </si>
  <si>
    <t>地区</t>
  </si>
  <si>
    <t>政府性基金</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</si>
  <si>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</si>
  <si>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</si>
  <si>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</si>
  <si>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</si>
  <si>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</si>
  <si>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</si>
  <si>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</si>
  <si>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</si>
  <si>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</si>
  <si>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</si>
  <si>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</si>
  <si>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</si>
  <si>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</si>
  <si>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</si>
  <si>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</si>
  <si>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</si>
  <si>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</si>
  <si>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</si>
  <si>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</si>
  <si>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</si>
  <si>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
  </si>
  <si>
    <t>2025年无对下转移支付预算，此表无数据</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</si>
  <si>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</si>
  <si>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</si>
  <si>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</si>
  <si>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</si>
  <si>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</si>
  <si>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</si>
  <si>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</si>
  <si>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</si>
  <si>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</si>
  <si>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</si>
  <si>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</si>
  <si>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7</t>
  </si>
  <si>
    <t>2025年无新增资产配置，此表无数据</t>
  </si>
  <si>
    <t>预算11表</t>
  </si>
  <si>
    <t>2025年中央转移支付补助项目支出预算表</t>
  </si>
  <si>
    <t>上级补助</t>
  </si>
  <si>
    <t>2025年无中央转移支付预算，此表无数据</t>
  </si>
  <si>
    <t>预算12表</t>
  </si>
  <si>
    <t>2025年部门项目支出中期规划预算表</t>
  </si>
  <si>
    <t>项目级次</t>
  </si>
  <si>
    <t>2025年</t>
  </si>
  <si>
    <t>2026年</t>
  </si>
  <si>
    <t>2027年</t>
  </si>
  <si>
    <t>114 对个人和家庭的补助</t>
  </si>
  <si>
    <t>本级</t>
  </si>
  <si>
    <t>115 其他工资福利支出</t>
  </si>
  <si>
    <t>116 其他人员支出</t>
  </si>
  <si>
    <t>311 专项业务类</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</si>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</sst>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 numFmtId="181" formatCode="0.00_ "/>
    <numFmt numFmtId="182" formatCode="#,##0.00_ "/>
    <numFmt numFmtId="183" formatCode="0.00_);[Red]\(0.00\)"/>
  </numFmts>
  <fonts count="47">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8"/>
      <color theme="1"/>
      <name val="宋体"/>
      <charset val="134"/>
      <scheme val="minor"/>
    </font>
    <font>
      <sz val="11"/>
      <name val="宋体"/>
      <charset val="134"/>
      <scheme val="minor"/>
    </font>
    <font>
      <sz val="9"/>
      <name val="宋体"/>
      <charset val="134"/>
    </font>
    <font>
      <b/>
      <sz val="19.5"/>
      <name val="宋体"/>
      <charset val="134"/>
    </font>
    <font>
      <sz val="10.5"/>
      <name val="宋体"/>
      <charset val="134"/>
    </font>
    <font>
      <sz val="9"/>
      <name val="SimSun"/>
      <charset val="134"/>
    </font>
    <font>
      <sz val="22"/>
      <color theme="1"/>
      <name val="宋体"/>
      <charset val="134"/>
      <scheme val="minor"/>
    </font>
    <font>
      <b/>
      <sz val="22"/>
      <color rgb="FF000000"/>
      <name val="宋体"/>
      <charset val="134"/>
    </font>
    <font>
      <sz val="10"/>
      <name val="宋体"/>
      <charset val="134"/>
    </font>
    <font>
      <sz val="12"/>
      <color rgb="FF000000"/>
      <name val="宋体"/>
      <charset val="134"/>
    </font>
    <font>
      <sz val="12"/>
      <color theme="1"/>
      <name val="宋体"/>
      <charset val="134"/>
    </font>
    <font>
      <sz val="12"/>
      <color theme="1"/>
      <name val="宋体"/>
      <charset val="134"/>
      <scheme val="minor"/>
    </font>
    <font>
      <sz val="12"/>
      <name val="宋体"/>
      <charset val="134"/>
    </font>
    <font>
      <sz val="11"/>
      <color theme="1"/>
      <name val="宋体"/>
      <charset val="134"/>
    </font>
    <font>
      <sz val="9.75"/>
      <color rgb="FF000000"/>
      <name val="SimSun"/>
      <charset val="134"/>
    </font>
    <font>
      <b/>
      <sz val="18"/>
      <color rgb="FF000000"/>
      <name val="SimSun"/>
      <charset val="134"/>
    </font>
    <font>
      <b/>
      <sz val="20"/>
      <color rgb="FF000000"/>
      <name val="宋体"/>
      <charset val="134"/>
    </font>
    <font>
      <b/>
      <sz val="11"/>
      <color rgb="FF000000"/>
      <name val="宋体"/>
      <charset val="134"/>
    </font>
    <font>
      <b/>
      <sz val="9"/>
      <color rgb="FF000000"/>
      <name val="宋体"/>
      <charset val="134"/>
    </font>
    <font>
      <sz val="9"/>
      <color rgb="FFFF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5" borderId="1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5" fillId="0" borderId="0" applyNumberFormat="0" applyFill="0" applyBorder="0" applyAlignment="0" applyProtection="0">
      <alignment vertical="center"/>
    </xf>
    <xf numFmtId="0" fontId="36" fillId="6" borderId="20" applyNumberFormat="0" applyAlignment="0" applyProtection="0">
      <alignment vertical="center"/>
    </xf>
    <xf numFmtId="0" fontId="37" fillId="7" borderId="21" applyNumberFormat="0" applyAlignment="0" applyProtection="0">
      <alignment vertical="center"/>
    </xf>
    <xf numFmtId="0" fontId="38" fillId="7" borderId="20" applyNumberFormat="0" applyAlignment="0" applyProtection="0">
      <alignment vertical="center"/>
    </xf>
    <xf numFmtId="0" fontId="39" fillId="8" borderId="22" applyNumberFormat="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5" fillId="35" borderId="0" applyNumberFormat="0" applyBorder="0" applyAlignment="0" applyProtection="0">
      <alignment vertical="center"/>
    </xf>
    <xf numFmtId="176" fontId="9" fillId="0" borderId="7">
      <alignment horizontal="right" vertical="center"/>
    </xf>
    <xf numFmtId="177" fontId="9" fillId="0" borderId="7">
      <alignment horizontal="right" vertical="center"/>
    </xf>
    <xf numFmtId="178" fontId="9" fillId="0" borderId="7">
      <alignment horizontal="right" vertical="center"/>
    </xf>
    <xf numFmtId="179" fontId="9" fillId="0" borderId="7">
      <alignment horizontal="right" vertical="center"/>
    </xf>
    <xf numFmtId="0" fontId="9" fillId="0" borderId="0">
      <alignment vertical="top"/>
      <protection locked="0"/>
    </xf>
    <xf numFmtId="179" fontId="9" fillId="0" borderId="7">
      <alignment horizontal="right" vertical="center"/>
    </xf>
    <xf numFmtId="10" fontId="9" fillId="0" borderId="7">
      <alignment horizontal="right" vertical="center"/>
    </xf>
    <xf numFmtId="49" fontId="9" fillId="0" borderId="7">
      <alignment horizontal="left" vertical="center" wrapText="1"/>
    </xf>
    <xf numFmtId="180" fontId="9" fillId="0" borderId="7">
      <alignment horizontal="right" vertical="center"/>
    </xf>
  </cellStyleXfs>
  <cellXfs count="229">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2" borderId="7" xfId="0" applyFont="1" applyFill="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4" fontId="3" fillId="0" borderId="7" xfId="0" applyNumberFormat="1" applyFont="1" applyBorder="1" applyAlignment="1" applyProtection="1">
      <alignment horizontal="right" vertical="center" wrapText="1"/>
      <protection locked="0"/>
    </xf>
    <xf numFmtId="49" fontId="5" fillId="0" borderId="7" xfId="56" applyNumberFormat="1" applyFont="1" applyBorder="1">
      <alignment horizontal="left" vertical="center" wrapText="1"/>
    </xf>
    <xf numFmtId="0" fontId="6" fillId="0" borderId="0" xfId="0" applyFont="1" applyBorder="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9" fontId="5"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8" xfId="0" applyFont="1" applyBorder="1" applyAlignment="1">
      <alignment horizontal="center" vertical="center"/>
    </xf>
    <xf numFmtId="0" fontId="1" fillId="0" borderId="7" xfId="0" applyFont="1" applyBorder="1" applyAlignment="1" applyProtection="1">
      <alignment horizontal="center" vertical="center"/>
      <protection locked="0"/>
    </xf>
    <xf numFmtId="0" fontId="8" fillId="0" borderId="0" xfId="0" applyFont="1" applyBorder="1" applyAlignment="1">
      <alignment horizontal="center" vertical="center"/>
    </xf>
    <xf numFmtId="49" fontId="9" fillId="0" borderId="0" xfId="56" applyNumberFormat="1" applyFont="1" applyBorder="1">
      <alignment horizontal="left" vertical="center" wrapText="1"/>
    </xf>
    <xf numFmtId="49" fontId="9" fillId="0" borderId="0" xfId="56" applyNumberFormat="1" applyFont="1" applyBorder="1" applyAlignment="1">
      <alignment horizontal="right" vertical="center" wrapText="1"/>
    </xf>
    <xf numFmtId="49" fontId="10" fillId="0" borderId="0" xfId="56" applyNumberFormat="1" applyFont="1" applyBorder="1" applyAlignment="1">
      <alignment horizontal="center" vertical="center" wrapText="1"/>
    </xf>
    <xf numFmtId="49" fontId="11" fillId="0" borderId="7" xfId="56" applyNumberFormat="1" applyFont="1" applyBorder="1" applyAlignment="1">
      <alignment horizontal="center" vertical="center" wrapText="1"/>
    </xf>
    <xf numFmtId="49" fontId="12" fillId="0" borderId="7" xfId="56" applyNumberFormat="1" applyFont="1" applyBorder="1" applyAlignment="1">
      <alignment horizontal="center" vertical="center" wrapText="1"/>
    </xf>
    <xf numFmtId="49" fontId="11" fillId="0" borderId="7" xfId="56" applyNumberFormat="1" applyFont="1" applyBorder="1">
      <alignment horizontal="left" vertical="center" wrapText="1"/>
    </xf>
    <xf numFmtId="178" fontId="9" fillId="0" borderId="7" xfId="51" applyNumberFormat="1" applyFont="1" applyBorder="1">
      <alignment horizontal="right" vertical="center"/>
    </xf>
    <xf numFmtId="179" fontId="9" fillId="0" borderId="7" xfId="52" applyNumberFormat="1" applyFont="1" applyBorder="1">
      <alignment horizontal="right" vertical="center"/>
    </xf>
    <xf numFmtId="0" fontId="13" fillId="0" borderId="8" xfId="0" applyFont="1" applyBorder="1" applyAlignment="1">
      <alignment horizontal="center"/>
    </xf>
    <xf numFmtId="0" fontId="13" fillId="0" borderId="0" xfId="0" applyFont="1" applyBorder="1" applyAlignment="1"/>
    <xf numFmtId="0" fontId="14" fillId="0" borderId="0" xfId="53" applyFont="1" applyFill="1" applyBorder="1" applyAlignment="1" applyProtection="1">
      <alignment horizontal="center" vertical="center"/>
    </xf>
    <xf numFmtId="0" fontId="6" fillId="0" borderId="0" xfId="53" applyFont="1" applyFill="1" applyBorder="1" applyAlignment="1" applyProtection="1">
      <alignment horizontal="center" vertical="center"/>
    </xf>
    <xf numFmtId="0" fontId="6" fillId="0" borderId="0" xfId="53" applyFont="1" applyFill="1" applyBorder="1" applyAlignment="1" applyProtection="1">
      <alignment horizontal="center" vertical="center"/>
      <protection locked="0"/>
    </xf>
    <xf numFmtId="0" fontId="9" fillId="0" borderId="0" xfId="53" applyFont="1" applyFill="1" applyBorder="1" applyAlignment="1" applyProtection="1">
      <alignment horizontal="left" vertical="center"/>
      <protection locked="0"/>
    </xf>
    <xf numFmtId="0" fontId="15" fillId="0" borderId="0" xfId="53" applyFont="1" applyFill="1" applyBorder="1" applyAlignment="1" applyProtection="1">
      <alignment vertical="center"/>
    </xf>
    <xf numFmtId="0" fontId="9" fillId="0" borderId="0" xfId="53" applyFont="1" applyFill="1" applyBorder="1" applyAlignment="1" applyProtection="1">
      <alignment vertical="top"/>
      <protection locked="0"/>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3" fillId="0" borderId="7" xfId="53" applyFont="1" applyFill="1" applyBorder="1" applyAlignment="1" applyProtection="1">
      <alignment horizontal="left" vertical="center" wrapText="1"/>
    </xf>
    <xf numFmtId="0" fontId="9" fillId="0" borderId="7" xfId="53" applyFont="1" applyFill="1" applyBorder="1" applyAlignment="1" applyProtection="1">
      <alignment vertical="center" wrapText="1"/>
    </xf>
    <xf numFmtId="0" fontId="3" fillId="0" borderId="7" xfId="53" applyFont="1" applyFill="1" applyBorder="1" applyAlignment="1" applyProtection="1">
      <alignment horizontal="center" vertical="center" wrapText="1"/>
    </xf>
    <xf numFmtId="0" fontId="3" fillId="3" borderId="7" xfId="53" applyFont="1" applyFill="1" applyBorder="1" applyAlignment="1" applyProtection="1">
      <alignment horizontal="center" vertical="center"/>
      <protection locked="0"/>
    </xf>
    <xf numFmtId="0" fontId="3" fillId="3" borderId="7" xfId="53" applyFont="1" applyFill="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14"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left" vertical="center" wrapText="1"/>
    </xf>
    <xf numFmtId="0" fontId="4" fillId="0" borderId="0" xfId="53" applyFont="1" applyFill="1" applyBorder="1" applyAlignment="1" applyProtection="1">
      <alignment wrapText="1"/>
    </xf>
    <xf numFmtId="0" fontId="1" fillId="0" borderId="0" xfId="53" applyFont="1" applyFill="1" applyBorder="1" applyAlignment="1" applyProtection="1">
      <alignment horizontal="right" wrapText="1"/>
    </xf>
    <xf numFmtId="0" fontId="15" fillId="0" borderId="0" xfId="53" applyFont="1" applyFill="1" applyBorder="1" applyAlignment="1" applyProtection="1">
      <alignment wrapText="1"/>
    </xf>
    <xf numFmtId="0" fontId="4" fillId="3" borderId="1" xfId="53" applyFont="1" applyFill="1" applyBorder="1" applyAlignment="1" applyProtection="1">
      <alignment horizontal="center" vertical="center"/>
    </xf>
    <xf numFmtId="0" fontId="4" fillId="0" borderId="2" xfId="53" applyFont="1" applyFill="1" applyBorder="1" applyAlignment="1" applyProtection="1">
      <alignment horizontal="center" vertical="center"/>
    </xf>
    <xf numFmtId="0" fontId="4" fillId="0" borderId="3" xfId="53" applyFont="1" applyFill="1" applyBorder="1" applyAlignment="1" applyProtection="1">
      <alignment horizontal="center" vertical="center"/>
    </xf>
    <xf numFmtId="0" fontId="4" fillId="0" borderId="6" xfId="53" applyFont="1" applyFill="1" applyBorder="1" applyAlignment="1" applyProtection="1">
      <alignment horizontal="center" vertical="center"/>
    </xf>
    <xf numFmtId="0" fontId="4" fillId="0" borderId="5" xfId="53" applyFont="1" applyFill="1" applyBorder="1" applyAlignment="1" applyProtection="1">
      <alignment horizontal="center" vertical="center"/>
    </xf>
    <xf numFmtId="0" fontId="4" fillId="0" borderId="1" xfId="53" applyFont="1" applyFill="1" applyBorder="1" applyAlignment="1" applyProtection="1">
      <alignment horizontal="center" vertical="center" wrapText="1"/>
    </xf>
    <xf numFmtId="0" fontId="4" fillId="0" borderId="9" xfId="53" applyFont="1" applyFill="1" applyBorder="1" applyAlignment="1" applyProtection="1">
      <alignment horizontal="center" vertical="center" wrapText="1"/>
    </xf>
    <xf numFmtId="0" fontId="1" fillId="3" borderId="7" xfId="53" applyFont="1" applyFill="1" applyBorder="1" applyAlignment="1" applyProtection="1">
      <alignment horizontal="center" vertical="center"/>
      <protection locked="0"/>
    </xf>
    <xf numFmtId="0" fontId="15" fillId="0" borderId="7" xfId="53" applyFont="1" applyFill="1" applyBorder="1" applyAlignment="1" applyProtection="1">
      <alignment horizontal="center" vertical="center"/>
    </xf>
    <xf numFmtId="0" fontId="15" fillId="0" borderId="2" xfId="53" applyFont="1" applyFill="1" applyBorder="1" applyAlignment="1" applyProtection="1">
      <alignment horizontal="center" vertical="center"/>
    </xf>
    <xf numFmtId="0" fontId="15" fillId="0" borderId="7" xfId="53" applyFont="1" applyFill="1" applyBorder="1" applyAlignment="1" applyProtection="1">
      <alignment horizontal="center" vertical="center"/>
      <protection locked="0"/>
    </xf>
    <xf numFmtId="0" fontId="3" fillId="0" borderId="7" xfId="53" applyFont="1" applyFill="1" applyBorder="1" applyAlignment="1" applyProtection="1">
      <alignment horizontal="right" vertical="center"/>
      <protection locked="0"/>
    </xf>
    <xf numFmtId="0" fontId="9" fillId="0" borderId="2" xfId="53" applyFont="1" applyFill="1" applyBorder="1" applyAlignment="1" applyProtection="1">
      <alignment horizontal="right" vertical="center"/>
      <protection locked="0"/>
    </xf>
    <xf numFmtId="0" fontId="15" fillId="0" borderId="0" xfId="53" applyFont="1" applyFill="1" applyBorder="1" applyAlignment="1" applyProtection="1"/>
    <xf numFmtId="0" fontId="3" fillId="0" borderId="0" xfId="53" applyFont="1" applyFill="1" applyBorder="1" applyAlignment="1" applyProtection="1">
      <alignment horizontal="right"/>
      <protection locked="0"/>
    </xf>
    <xf numFmtId="0" fontId="4" fillId="0" borderId="3"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15" fillId="0" borderId="6" xfId="53" applyFont="1" applyFill="1" applyBorder="1" applyAlignment="1" applyProtection="1">
      <alignment horizontal="center" vertical="center"/>
      <protection locked="0"/>
    </xf>
    <xf numFmtId="0" fontId="1" fillId="0" borderId="0" xfId="0" applyFont="1" applyBorder="1" applyAlignment="1">
      <alignment wrapText="1"/>
    </xf>
    <xf numFmtId="0" fontId="3" fillId="0" borderId="0" xfId="0" applyFont="1" applyBorder="1" applyAlignment="1" applyProtection="1">
      <alignment vertical="top" wrapText="1"/>
      <protection locked="0"/>
    </xf>
    <xf numFmtId="0" fontId="14"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wrapText="1"/>
      <protection locked="0"/>
    </xf>
    <xf numFmtId="0" fontId="3" fillId="0" borderId="0" xfId="0" applyFont="1" applyBorder="1" applyAlignment="1">
      <alignment horizontal="left" vertical="center" wrapText="1"/>
    </xf>
    <xf numFmtId="0" fontId="4" fillId="0" borderId="0" xfId="0" applyFont="1" applyBorder="1" applyAlignment="1">
      <alignment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16" fillId="0" borderId="7" xfId="0" applyFont="1" applyBorder="1" applyAlignment="1">
      <alignment horizontal="center" vertical="center" wrapText="1"/>
    </xf>
    <xf numFmtId="179" fontId="17" fillId="0" borderId="7" xfId="0" applyNumberFormat="1" applyFont="1" applyBorder="1" applyAlignment="1">
      <alignment horizontal="center" vertical="center"/>
    </xf>
    <xf numFmtId="4" fontId="3" fillId="0" borderId="12" xfId="0" applyNumberFormat="1" applyFont="1" applyBorder="1" applyAlignment="1" applyProtection="1">
      <alignment horizontal="right"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81" fontId="18" fillId="0" borderId="13" xfId="0" applyNumberFormat="1" applyFont="1" applyBorder="1" applyAlignment="1">
      <alignment horizontal="center" vertical="center"/>
    </xf>
    <xf numFmtId="181" fontId="18" fillId="0" borderId="14" xfId="0" applyNumberFormat="1" applyFont="1" applyBorder="1" applyAlignment="1">
      <alignment horizontal="center"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6" fillId="0" borderId="0" xfId="0" applyFont="1" applyBorder="1" applyAlignment="1" applyProtection="1">
      <alignment horizontal="center" vertical="center"/>
      <protection locked="0"/>
    </xf>
    <xf numFmtId="0" fontId="3" fillId="0" borderId="0" xfId="0" applyFont="1" applyBorder="1" applyAlignment="1" applyProtection="1">
      <alignment horizontal="right"/>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Border="1" applyAlignment="1">
      <alignment horizontal="left" vertical="center"/>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3" fillId="0" borderId="12" xfId="0" applyFont="1" applyBorder="1" applyAlignment="1">
      <alignment horizontal="left" vertical="center" wrapText="1"/>
    </xf>
    <xf numFmtId="3" fontId="3" fillId="0" borderId="12" xfId="0" applyNumberFormat="1" applyFont="1" applyBorder="1" applyAlignment="1">
      <alignment horizontal="righ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0" borderId="12" xfId="0" applyFont="1" applyBorder="1" applyAlignment="1">
      <alignment horizontal="right" vertical="center"/>
    </xf>
    <xf numFmtId="179" fontId="5" fillId="0" borderId="7" xfId="52" applyNumberFormat="1" applyFont="1" applyBorder="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right"/>
    </xf>
    <xf numFmtId="0" fontId="3" fillId="0" borderId="15"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 fillId="0" borderId="0" xfId="0" applyFont="1" applyBorder="1" applyAlignment="1">
      <alignment horizontal="right"/>
    </xf>
    <xf numFmtId="0" fontId="4" fillId="0" borderId="7" xfId="0" applyFont="1" applyBorder="1" applyAlignment="1">
      <alignment horizontal="center" vertical="center"/>
    </xf>
    <xf numFmtId="0" fontId="16" fillId="2" borderId="7" xfId="0" applyFont="1" applyFill="1" applyBorder="1" applyAlignment="1" applyProtection="1">
      <alignment horizontal="center" vertical="center" wrapText="1"/>
      <protection locked="0"/>
    </xf>
    <xf numFmtId="179" fontId="19" fillId="0" borderId="7" xfId="0" applyNumberFormat="1" applyFont="1" applyBorder="1" applyAlignment="1">
      <alignment horizontal="center" vertical="center"/>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179" fontId="5" fillId="0" borderId="7" xfId="52" applyNumberFormat="1" applyFont="1" applyBorder="1" applyAlignment="1">
      <alignment horizontal="center" vertical="center"/>
    </xf>
    <xf numFmtId="0" fontId="14" fillId="0" borderId="0" xfId="0" applyFont="1" applyBorder="1" applyAlignment="1">
      <alignment horizontal="center" vertical="center"/>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2" borderId="7" xfId="0" applyFont="1" applyFill="1" applyBorder="1" applyAlignment="1" applyProtection="1">
      <alignment horizontal="center" vertical="center"/>
      <protection locked="0"/>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5" fillId="0" borderId="0" xfId="0" applyFont="1" applyBorder="1" applyAlignment="1">
      <alignment horizontal="left" vertical="center"/>
    </xf>
    <xf numFmtId="0" fontId="3" fillId="4" borderId="7" xfId="0" applyFont="1" applyFill="1" applyBorder="1" applyAlignment="1">
      <alignment vertical="center" wrapText="1"/>
    </xf>
    <xf numFmtId="0" fontId="20" fillId="0" borderId="7" xfId="0" applyFont="1" applyBorder="1" applyAlignment="1">
      <alignment horizontal="center" vertical="center"/>
    </xf>
    <xf numFmtId="0" fontId="20" fillId="0" borderId="1" xfId="0" applyFont="1" applyBorder="1" applyAlignment="1">
      <alignment horizontal="center" vertical="center" wrapText="1"/>
    </xf>
    <xf numFmtId="179" fontId="5" fillId="4" borderId="7" xfId="0" applyNumberFormat="1" applyFont="1" applyFill="1" applyBorder="1" applyAlignment="1">
      <alignment horizontal="right" vertical="center"/>
    </xf>
    <xf numFmtId="0" fontId="1" fillId="0" borderId="0" xfId="0" applyFont="1" applyBorder="1" applyAlignment="1">
      <alignment vertical="top"/>
    </xf>
    <xf numFmtId="0" fontId="3" fillId="2" borderId="4" xfId="0" applyFont="1" applyFill="1" applyBorder="1" applyAlignment="1">
      <alignment horizontal="left" vertical="center"/>
    </xf>
    <xf numFmtId="0" fontId="21" fillId="0" borderId="7" xfId="0" applyFont="1" applyBorder="1" applyAlignment="1">
      <alignment horizontal="center"/>
    </xf>
    <xf numFmtId="0" fontId="3" fillId="0" borderId="7" xfId="0" applyFont="1" applyBorder="1" applyAlignment="1">
      <alignment horizontal="left" vertical="center"/>
    </xf>
    <xf numFmtId="0" fontId="20" fillId="0" borderId="7" xfId="0" applyFont="1" applyBorder="1" applyAlignment="1">
      <alignment horizontal="center" vertical="center" wrapText="1"/>
    </xf>
    <xf numFmtId="0" fontId="1" fillId="0" borderId="0" xfId="0" applyFont="1" applyBorder="1" applyAlignment="1">
      <alignment horizontal="center" wrapText="1"/>
    </xf>
    <xf numFmtId="0" fontId="1" fillId="0" borderId="0" xfId="0" applyFont="1" applyBorder="1" applyAlignment="1">
      <alignment horizontal="right" wrapText="1"/>
    </xf>
    <xf numFmtId="0" fontId="22" fillId="0" borderId="0"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center"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0"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2" borderId="7" xfId="0" applyFont="1" applyFill="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182" fontId="0" fillId="0" borderId="7" xfId="0" applyNumberFormat="1" applyFont="1" applyBorder="1"/>
    <xf numFmtId="182" fontId="0" fillId="0" borderId="0" xfId="0" applyNumberFormat="1" applyFont="1" applyBorder="1"/>
    <xf numFmtId="0" fontId="23" fillId="0" borderId="0" xfId="0" applyFont="1" applyBorder="1" applyAlignment="1">
      <alignment horizontal="center" vertical="center"/>
    </xf>
    <xf numFmtId="0" fontId="24"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0" fontId="25" fillId="0" borderId="7" xfId="0" applyFont="1" applyBorder="1" applyAlignment="1">
      <alignment vertical="center"/>
    </xf>
    <xf numFmtId="4" fontId="25" fillId="0" borderId="7" xfId="0" applyNumberFormat="1" applyFont="1" applyBorder="1" applyAlignment="1" applyProtection="1">
      <alignment horizontal="right" vertical="center"/>
      <protection locked="0"/>
    </xf>
    <xf numFmtId="49" fontId="25" fillId="0" borderId="7" xfId="56" applyNumberFormat="1" applyFont="1" applyBorder="1">
      <alignment horizontal="left" vertical="center" wrapText="1"/>
    </xf>
    <xf numFmtId="0" fontId="5" fillId="0" borderId="7" xfId="0" applyFont="1" applyBorder="1" applyAlignment="1">
      <alignment vertical="center"/>
    </xf>
    <xf numFmtId="4" fontId="3" fillId="0" borderId="7" xfId="0" applyNumberFormat="1" applyFont="1" applyBorder="1" applyAlignment="1">
      <alignment horizontal="right" vertical="center"/>
    </xf>
    <xf numFmtId="0" fontId="25" fillId="0" borderId="7" xfId="0" applyFont="1" applyBorder="1" applyAlignment="1">
      <alignment horizontal="center" vertical="center"/>
    </xf>
    <xf numFmtId="4" fontId="25" fillId="0" borderId="7" xfId="0" applyNumberFormat="1" applyFont="1" applyBorder="1" applyAlignment="1">
      <alignment horizontal="right" vertical="center"/>
    </xf>
    <xf numFmtId="0" fontId="3" fillId="0" borderId="7" xfId="0" applyFont="1" applyBorder="1" applyAlignment="1">
      <alignment vertical="center"/>
    </xf>
    <xf numFmtId="0" fontId="5" fillId="0" borderId="7" xfId="0" applyFont="1" applyBorder="1" applyAlignment="1">
      <alignment horizontal="left" vertical="center"/>
    </xf>
    <xf numFmtId="0" fontId="25" fillId="0" borderId="7" xfId="0"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1" fillId="0" borderId="1" xfId="0" applyFont="1" applyBorder="1" applyAlignment="1">
      <alignment horizontal="center" vertical="center" wrapText="1"/>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wrapText="1" indent="1"/>
    </xf>
    <xf numFmtId="179" fontId="26" fillId="0" borderId="7" xfId="0" applyNumberFormat="1" applyFont="1" applyBorder="1" applyAlignment="1">
      <alignment horizontal="right" vertical="center"/>
    </xf>
    <xf numFmtId="0" fontId="0" fillId="0" borderId="2" xfId="0" applyFont="1" applyBorder="1" applyAlignment="1"/>
    <xf numFmtId="0" fontId="0" fillId="0" borderId="4" xfId="0" applyFont="1" applyBorder="1" applyAlignment="1"/>
    <xf numFmtId="0" fontId="0" fillId="0" borderId="7" xfId="0" applyFont="1" applyBorder="1"/>
    <xf numFmtId="0" fontId="14"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xf>
    <xf numFmtId="0" fontId="1" fillId="0" borderId="12" xfId="0" applyFont="1" applyBorder="1" applyAlignment="1">
      <alignment horizontal="center" vertical="center"/>
    </xf>
    <xf numFmtId="181" fontId="1" fillId="0" borderId="7" xfId="0" applyNumberFormat="1" applyFont="1" applyBorder="1" applyAlignment="1">
      <alignment horizontal="center" vertical="center"/>
    </xf>
    <xf numFmtId="183" fontId="1" fillId="0" borderId="7" xfId="0" applyNumberFormat="1" applyFont="1" applyBorder="1" applyAlignment="1">
      <alignment horizontal="center" vertical="center"/>
    </xf>
    <xf numFmtId="183" fontId="1" fillId="0" borderId="2" xfId="0" applyNumberFormat="1" applyFont="1" applyBorder="1" applyAlignment="1">
      <alignment horizontal="center" vertical="center"/>
    </xf>
    <xf numFmtId="183" fontId="3" fillId="0" borderId="7" xfId="0" applyNumberFormat="1"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Border="1" applyProtection="1">
      <protection locked="0"/>
    </xf>
    <xf numFmtId="0" fontId="4" fillId="0" borderId="0" xfId="0" applyFont="1" applyBorder="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pplyProtection="1">
      <alignment horizontal="center" vertical="center"/>
      <protection locked="0"/>
    </xf>
    <xf numFmtId="0" fontId="1" fillId="0" borderId="12" xfId="0" applyFont="1" applyBorder="1" applyAlignment="1">
      <alignment horizontal="center" vertical="center" wrapText="1"/>
    </xf>
    <xf numFmtId="0" fontId="27" fillId="0" borderId="1" xfId="0" applyFont="1" applyBorder="1" applyAlignment="1">
      <alignment horizontal="center" vertical="center" wrapText="1"/>
    </xf>
    <xf numFmtId="0" fontId="1" fillId="0" borderId="1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Border="1" applyAlignment="1">
      <alignment horizontal="center" vertical="top"/>
    </xf>
    <xf numFmtId="0" fontId="3" fillId="0" borderId="7" xfId="53" applyFont="1" applyFill="1" applyBorder="1" applyAlignment="1" applyProtection="1">
      <alignment horizontal="left" vertical="center"/>
    </xf>
    <xf numFmtId="0" fontId="3" fillId="0" borderId="6" xfId="0" applyFont="1" applyBorder="1" applyAlignment="1">
      <alignment horizontal="left" vertical="center"/>
    </xf>
    <xf numFmtId="0" fontId="25" fillId="0" borderId="6" xfId="0" applyFont="1" applyBorder="1" applyAlignment="1">
      <alignment horizontal="center" vertical="center"/>
    </xf>
    <xf numFmtId="0" fontId="25" fillId="0" borderId="6" xfId="0" applyFont="1" applyBorder="1" applyAlignment="1">
      <alignment horizontal="left" vertical="center"/>
    </xf>
    <xf numFmtId="0" fontId="25" fillId="0" borderId="7" xfId="0" applyFont="1" applyBorder="1" applyAlignment="1">
      <alignment horizontal="left" vertical="center"/>
    </xf>
    <xf numFmtId="179" fontId="25" fillId="0" borderId="7" xfId="0" applyNumberFormat="1" applyFont="1" applyBorder="1" applyAlignment="1">
      <alignment horizontal="right" vertical="center"/>
    </xf>
    <xf numFmtId="0" fontId="5" fillId="0" borderId="6" xfId="0" applyFont="1" applyBorder="1" applyAlignment="1">
      <alignment horizontal="left" vertical="center"/>
    </xf>
    <xf numFmtId="0" fontId="25" fillId="0" borderId="6" xfId="0" applyFont="1" applyBorder="1" applyAlignment="1" applyProtection="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ormal" xfId="53"/>
    <cellStyle name="NumberStyle" xfId="54"/>
    <cellStyle name="PercentStyle" xfId="55"/>
    <cellStyle name="TextStyle" xfId="56"/>
    <cellStyle name="TimeStyle"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5"/>
  <sheetViews>
    <sheetView showZeros="0" workbookViewId="0">
      <pane ySplit="1" topLeftCell="A2" activePane="bottomLeft" state="frozen"/>
      <selection/>
      <selection pane="bottomLeft" activeCell="D16" sqref="D16"/>
    </sheetView>
  </sheetViews>
  <sheetFormatPr defaultColWidth="8" defaultRowHeight="14.25" customHeight="1" outlineLevelCol="3"/>
  <cols>
    <col min="1" max="1" width="39.5583333333333" customWidth="1"/>
    <col min="2" max="2" width="46.3333333333333" customWidth="1"/>
    <col min="3" max="3" width="40.4416666666667" customWidth="1"/>
    <col min="4" max="4" width="50.2166666666667" customWidth="1"/>
  </cols>
  <sheetData>
    <row r="1" customHeight="1" spans="1:4">
      <c r="A1" s="1"/>
      <c r="B1" s="1"/>
      <c r="C1" s="1"/>
      <c r="D1" s="1"/>
    </row>
    <row r="2" ht="12" customHeight="1" spans="4:4">
      <c r="D2" s="130" t="s">
        <v>0</v>
      </c>
    </row>
    <row r="3" ht="36" customHeight="1" spans="1:4">
      <c r="A3" s="140" t="s">
        <v>1</v>
      </c>
      <c r="B3" s="220"/>
      <c r="C3" s="220"/>
      <c r="D3" s="220"/>
    </row>
    <row r="4" ht="21" customHeight="1" spans="1:4">
      <c r="A4" s="119" t="s">
        <v>2</v>
      </c>
      <c r="B4" s="175"/>
      <c r="C4" s="175"/>
      <c r="D4" s="129" t="s">
        <v>3</v>
      </c>
    </row>
    <row r="5" ht="28.8"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35" customHeight="1" spans="1:4">
      <c r="A8" s="156" t="s">
        <v>9</v>
      </c>
      <c r="B8" s="181">
        <v>274235261</v>
      </c>
      <c r="C8" s="221" t="s">
        <v>10</v>
      </c>
      <c r="D8" s="181">
        <v>25817801</v>
      </c>
    </row>
    <row r="9" ht="25.35" customHeight="1" spans="1:4">
      <c r="A9" s="156" t="s">
        <v>11</v>
      </c>
      <c r="B9" s="181">
        <v>39667928.37</v>
      </c>
      <c r="C9" s="221" t="s">
        <v>12</v>
      </c>
      <c r="D9" s="181"/>
    </row>
    <row r="10" ht="25.35" customHeight="1" spans="1:4">
      <c r="A10" s="156" t="s">
        <v>13</v>
      </c>
      <c r="B10" s="181"/>
      <c r="C10" s="221" t="s">
        <v>14</v>
      </c>
      <c r="D10" s="181"/>
    </row>
    <row r="11" ht="25.35" customHeight="1" spans="1:4">
      <c r="A11" s="156" t="s">
        <v>15</v>
      </c>
      <c r="B11" s="118"/>
      <c r="C11" s="221" t="s">
        <v>16</v>
      </c>
      <c r="D11" s="181">
        <v>22931850</v>
      </c>
    </row>
    <row r="12" ht="25.35" customHeight="1" spans="1:4">
      <c r="A12" s="156" t="s">
        <v>17</v>
      </c>
      <c r="B12" s="181"/>
      <c r="C12" s="221" t="s">
        <v>18</v>
      </c>
      <c r="D12" s="181">
        <v>178094078.56</v>
      </c>
    </row>
    <row r="13" ht="25.35" customHeight="1" spans="1:4">
      <c r="A13" s="156" t="s">
        <v>19</v>
      </c>
      <c r="B13" s="118"/>
      <c r="C13" s="221" t="s">
        <v>20</v>
      </c>
      <c r="D13" s="181"/>
    </row>
    <row r="14" ht="25.35" customHeight="1" spans="1:4">
      <c r="A14" s="156" t="s">
        <v>21</v>
      </c>
      <c r="B14" s="118"/>
      <c r="C14" s="221" t="s">
        <v>22</v>
      </c>
      <c r="D14" s="181">
        <v>1686000</v>
      </c>
    </row>
    <row r="15" ht="25.35" customHeight="1" spans="1:4">
      <c r="A15" s="156" t="s">
        <v>23</v>
      </c>
      <c r="B15" s="118"/>
      <c r="C15" s="221" t="s">
        <v>24</v>
      </c>
      <c r="D15" s="181">
        <v>18559328</v>
      </c>
    </row>
    <row r="16" ht="25.35" customHeight="1" spans="1:4">
      <c r="A16" s="222" t="s">
        <v>25</v>
      </c>
      <c r="B16" s="118"/>
      <c r="C16" s="221" t="s">
        <v>26</v>
      </c>
      <c r="D16" s="181">
        <v>9749203.44</v>
      </c>
    </row>
    <row r="17" ht="25.35" customHeight="1" spans="1:4">
      <c r="A17" s="222" t="s">
        <v>27</v>
      </c>
      <c r="B17" s="181"/>
      <c r="C17" s="221" t="s">
        <v>28</v>
      </c>
      <c r="D17" s="181"/>
    </row>
    <row r="18" ht="25.35" customHeight="1" spans="1:4">
      <c r="A18" s="222"/>
      <c r="B18" s="181"/>
      <c r="C18" s="221" t="s">
        <v>29</v>
      </c>
      <c r="D18" s="181"/>
    </row>
    <row r="19" ht="25.35" customHeight="1" spans="1:4">
      <c r="A19" s="222"/>
      <c r="B19" s="181"/>
      <c r="C19" s="221" t="s">
        <v>30</v>
      </c>
      <c r="D19" s="181">
        <v>17397000</v>
      </c>
    </row>
    <row r="20" ht="25.35" customHeight="1" spans="1:4">
      <c r="A20" s="222"/>
      <c r="B20" s="181"/>
      <c r="C20" s="221" t="s">
        <v>31</v>
      </c>
      <c r="D20" s="181"/>
    </row>
    <row r="21" ht="25.35" customHeight="1" spans="1:4">
      <c r="A21" s="222"/>
      <c r="B21" s="181"/>
      <c r="C21" s="221" t="s">
        <v>32</v>
      </c>
      <c r="D21" s="181"/>
    </row>
    <row r="22" ht="25.35" customHeight="1" spans="1:4">
      <c r="A22" s="222"/>
      <c r="B22" s="181"/>
      <c r="C22" s="221" t="s">
        <v>33</v>
      </c>
      <c r="D22" s="181"/>
    </row>
    <row r="23" ht="25.35" customHeight="1" spans="1:4">
      <c r="A23" s="222"/>
      <c r="B23" s="181"/>
      <c r="C23" s="221" t="s">
        <v>34</v>
      </c>
      <c r="D23" s="181"/>
    </row>
    <row r="24" ht="25.35" customHeight="1" spans="1:4">
      <c r="A24" s="222"/>
      <c r="B24" s="181"/>
      <c r="C24" s="221" t="s">
        <v>35</v>
      </c>
      <c r="D24" s="181"/>
    </row>
    <row r="25" ht="25.35" customHeight="1" spans="1:4">
      <c r="A25" s="222"/>
      <c r="B25" s="181"/>
      <c r="C25" s="221" t="s">
        <v>36</v>
      </c>
      <c r="D25" s="181"/>
    </row>
    <row r="26" ht="25.35" customHeight="1" spans="1:4">
      <c r="A26" s="222"/>
      <c r="B26" s="181"/>
      <c r="C26" s="221" t="s">
        <v>37</v>
      </c>
      <c r="D26" s="181"/>
    </row>
    <row r="27" ht="25.35" customHeight="1" spans="1:4">
      <c r="A27" s="222"/>
      <c r="B27" s="181"/>
      <c r="C27" s="221" t="s">
        <v>38</v>
      </c>
      <c r="D27" s="181"/>
    </row>
    <row r="28" ht="25.35" customHeight="1" spans="1:4">
      <c r="A28" s="222"/>
      <c r="B28" s="181"/>
      <c r="C28" s="221" t="s">
        <v>39</v>
      </c>
      <c r="D28" s="181"/>
    </row>
    <row r="29" ht="25.35" customHeight="1" spans="1:4">
      <c r="A29" s="222"/>
      <c r="B29" s="181"/>
      <c r="C29" s="221" t="s">
        <v>40</v>
      </c>
      <c r="D29" s="181"/>
    </row>
    <row r="30" ht="25.35" customHeight="1" spans="1:4">
      <c r="A30" s="222"/>
      <c r="B30" s="181"/>
      <c r="C30" s="221" t="s">
        <v>41</v>
      </c>
      <c r="D30" s="181">
        <v>39667928.37</v>
      </c>
    </row>
    <row r="31" ht="25.35" customHeight="1" spans="1:4">
      <c r="A31" s="223" t="s">
        <v>42</v>
      </c>
      <c r="B31" s="183">
        <f>SUM(B8:B30)</f>
        <v>313903189.37</v>
      </c>
      <c r="C31" s="182" t="s">
        <v>43</v>
      </c>
      <c r="D31" s="183">
        <f>SUM(D8:D30)</f>
        <v>313903189.37</v>
      </c>
    </row>
    <row r="32" ht="25.35" customHeight="1" spans="1:4">
      <c r="A32" s="224" t="s">
        <v>44</v>
      </c>
      <c r="B32" s="183"/>
      <c r="C32" s="225" t="s">
        <v>45</v>
      </c>
      <c r="D32" s="226"/>
    </row>
    <row r="33" ht="25.35" customHeight="1" spans="1:4">
      <c r="A33" s="227" t="s">
        <v>46</v>
      </c>
      <c r="B33" s="181"/>
      <c r="C33" s="185" t="s">
        <v>46</v>
      </c>
      <c r="D33" s="118"/>
    </row>
    <row r="34" ht="25.35" customHeight="1" spans="1:4">
      <c r="A34" s="227" t="s">
        <v>47</v>
      </c>
      <c r="B34" s="181"/>
      <c r="C34" s="185" t="s">
        <v>48</v>
      </c>
      <c r="D34" s="118"/>
    </row>
    <row r="35" ht="25.35" customHeight="1" spans="1:4">
      <c r="A35" s="228" t="s">
        <v>49</v>
      </c>
      <c r="B35" s="183">
        <f>B31</f>
        <v>313903189.37</v>
      </c>
      <c r="C35" s="182" t="s">
        <v>50</v>
      </c>
      <c r="D35" s="178">
        <f>D31</f>
        <v>313903189.37</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C18" sqref="C18"/>
    </sheetView>
  </sheetViews>
  <sheetFormatPr defaultColWidth="9.10833333333333" defaultRowHeight="14.25" customHeight="1" outlineLevelCol="5"/>
  <cols>
    <col min="1" max="1" width="29" customWidth="1"/>
    <col min="2" max="2" width="28.5583333333333" customWidth="1"/>
    <col min="3" max="3" width="31.5583333333333" customWidth="1"/>
    <col min="4" max="6" width="33.4416666666667" customWidth="1"/>
  </cols>
  <sheetData>
    <row r="1" customHeight="1" spans="1:6">
      <c r="A1" s="1"/>
      <c r="B1" s="1"/>
      <c r="C1" s="1"/>
      <c r="D1" s="1"/>
      <c r="E1" s="1"/>
      <c r="F1" s="1"/>
    </row>
    <row r="2" ht="15.75" customHeight="1" spans="6:6">
      <c r="F2" s="60" t="s">
        <v>1570</v>
      </c>
    </row>
    <row r="3" ht="28.5" customHeight="1" spans="1:6">
      <c r="A3" s="25" t="s">
        <v>1571</v>
      </c>
      <c r="B3" s="25"/>
      <c r="C3" s="25"/>
      <c r="D3" s="25"/>
      <c r="E3" s="25"/>
      <c r="F3" s="25"/>
    </row>
    <row r="4" ht="15" customHeight="1" spans="1:6">
      <c r="A4" s="131" t="s">
        <v>2</v>
      </c>
      <c r="B4" s="131"/>
      <c r="C4" s="132"/>
      <c r="D4" s="90"/>
      <c r="E4" s="90"/>
      <c r="F4" s="133" t="s">
        <v>3</v>
      </c>
    </row>
    <row r="5" ht="18.75" customHeight="1" spans="1:6">
      <c r="A5" s="10" t="s">
        <v>293</v>
      </c>
      <c r="B5" s="10" t="s">
        <v>74</v>
      </c>
      <c r="C5" s="10" t="s">
        <v>75</v>
      </c>
      <c r="D5" s="16" t="s">
        <v>1572</v>
      </c>
      <c r="E5" s="134"/>
      <c r="F5" s="134"/>
    </row>
    <row r="6" ht="30" customHeight="1" spans="1:6">
      <c r="A6" s="19"/>
      <c r="B6" s="19"/>
      <c r="C6" s="19"/>
      <c r="D6" s="16" t="s">
        <v>55</v>
      </c>
      <c r="E6" s="134" t="s">
        <v>83</v>
      </c>
      <c r="F6" s="134" t="s">
        <v>84</v>
      </c>
    </row>
    <row r="7" ht="30.6" customHeight="1" spans="1:6">
      <c r="A7" s="134">
        <v>1</v>
      </c>
      <c r="B7" s="134">
        <v>2</v>
      </c>
      <c r="C7" s="134">
        <v>3</v>
      </c>
      <c r="D7" s="134">
        <v>4</v>
      </c>
      <c r="E7" s="134">
        <v>5</v>
      </c>
      <c r="F7" s="134">
        <v>6</v>
      </c>
    </row>
    <row r="8" ht="31.2" customHeight="1" spans="1:6">
      <c r="A8" s="135" t="str">
        <f>"746001"&amp;" "&amp;"云南滇中新区社会事务管理局"</f>
        <v>746001 云南滇中新区社会事务管理局</v>
      </c>
      <c r="B8" s="135" t="s">
        <v>257</v>
      </c>
      <c r="C8" s="135" t="s">
        <v>534</v>
      </c>
      <c r="D8" s="136">
        <v>10077000</v>
      </c>
      <c r="E8" s="128"/>
      <c r="F8" s="136">
        <v>10077000</v>
      </c>
    </row>
    <row r="9" ht="37.2" customHeight="1" spans="1:6">
      <c r="A9" s="135" t="str">
        <f>"746001"&amp;" "&amp;"云南滇中新区社会事务管理局"</f>
        <v>746001 云南滇中新区社会事务管理局</v>
      </c>
      <c r="B9" s="135" t="s">
        <v>257</v>
      </c>
      <c r="C9" s="135" t="s">
        <v>580</v>
      </c>
      <c r="D9" s="136">
        <v>29590928.37</v>
      </c>
      <c r="E9" s="128"/>
      <c r="F9" s="136">
        <v>29590928.37</v>
      </c>
    </row>
    <row r="10" ht="33" customHeight="1" spans="1:6">
      <c r="A10" s="137" t="s">
        <v>281</v>
      </c>
      <c r="B10" s="138"/>
      <c r="C10" s="138" t="s">
        <v>281</v>
      </c>
      <c r="D10" s="136">
        <f>D8+D9</f>
        <v>39667928.37</v>
      </c>
      <c r="E10" s="139"/>
      <c r="F10" s="136">
        <f>F8+F9</f>
        <v>39667928.37</v>
      </c>
    </row>
  </sheetData>
  <mergeCells count="7">
    <mergeCell ref="A3:F3"/>
    <mergeCell ref="A4:B4"/>
    <mergeCell ref="D5:F5"/>
    <mergeCell ref="A10:C10"/>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5"/>
  <sheetViews>
    <sheetView showZeros="0" workbookViewId="0">
      <pane ySplit="1" topLeftCell="A2" activePane="bottomLeft" state="frozen"/>
      <selection/>
      <selection pane="bottomLeft" activeCell="E16" sqref="E16"/>
    </sheetView>
  </sheetViews>
  <sheetFormatPr defaultColWidth="9.10833333333333" defaultRowHeight="14.25" customHeight="1"/>
  <cols>
    <col min="1" max="1" width="39.1083333333333" customWidth="1"/>
    <col min="2" max="2" width="21.6666666666667" customWidth="1"/>
    <col min="3" max="3" width="35.2166666666667" customWidth="1"/>
    <col min="4" max="4" width="7.66666666666667" customWidth="1"/>
    <col min="5" max="5" width="10.2166666666667" customWidth="1"/>
    <col min="6" max="11" width="14.775" customWidth="1"/>
    <col min="12" max="16" width="12.5583333333333" customWidth="1"/>
    <col min="17" max="17" width="10.4416666666667" customWidth="1"/>
  </cols>
  <sheetData>
    <row r="1" customHeight="1" spans="1:17">
      <c r="A1" s="1"/>
      <c r="B1" s="1"/>
      <c r="C1" s="1"/>
      <c r="D1" s="1"/>
      <c r="E1" s="1"/>
      <c r="F1" s="1"/>
      <c r="G1" s="1"/>
      <c r="H1" s="1"/>
      <c r="I1" s="1"/>
      <c r="J1" s="1"/>
      <c r="K1" s="1"/>
      <c r="L1" s="1"/>
      <c r="M1" s="1"/>
      <c r="N1" s="1"/>
      <c r="O1" s="1"/>
      <c r="P1" s="1"/>
      <c r="Q1" s="1"/>
    </row>
    <row r="2" ht="13.5" customHeight="1" spans="15:17">
      <c r="O2" s="59"/>
      <c r="P2" s="59"/>
      <c r="Q2" s="129" t="s">
        <v>1573</v>
      </c>
    </row>
    <row r="3" ht="27.75" customHeight="1" spans="1:17">
      <c r="A3" s="86" t="s">
        <v>1574</v>
      </c>
      <c r="B3" s="25"/>
      <c r="C3" s="25"/>
      <c r="D3" s="25"/>
      <c r="E3" s="25"/>
      <c r="F3" s="25"/>
      <c r="G3" s="25"/>
      <c r="H3" s="25"/>
      <c r="I3" s="25"/>
      <c r="J3" s="25"/>
      <c r="K3" s="108"/>
      <c r="L3" s="25"/>
      <c r="M3" s="25"/>
      <c r="N3" s="25"/>
      <c r="O3" s="108"/>
      <c r="P3" s="108"/>
      <c r="Q3" s="25"/>
    </row>
    <row r="4" ht="18.75" customHeight="1" spans="1:17">
      <c r="A4" s="119" t="s">
        <v>2</v>
      </c>
      <c r="B4" s="7"/>
      <c r="C4" s="7"/>
      <c r="D4" s="7"/>
      <c r="E4" s="7"/>
      <c r="F4" s="7"/>
      <c r="G4" s="7"/>
      <c r="H4" s="7"/>
      <c r="I4" s="7"/>
      <c r="J4" s="7"/>
      <c r="O4" s="109"/>
      <c r="P4" s="109"/>
      <c r="Q4" s="130" t="s">
        <v>284</v>
      </c>
    </row>
    <row r="5" ht="15.75" customHeight="1" spans="1:17">
      <c r="A5" s="10" t="s">
        <v>1575</v>
      </c>
      <c r="B5" s="91" t="s">
        <v>1576</v>
      </c>
      <c r="C5" s="91" t="s">
        <v>1577</v>
      </c>
      <c r="D5" s="91" t="s">
        <v>1578</v>
      </c>
      <c r="E5" s="91" t="s">
        <v>1579</v>
      </c>
      <c r="F5" s="91" t="s">
        <v>1580</v>
      </c>
      <c r="G5" s="92" t="s">
        <v>300</v>
      </c>
      <c r="H5" s="92"/>
      <c r="I5" s="92"/>
      <c r="J5" s="92"/>
      <c r="K5" s="93"/>
      <c r="L5" s="92"/>
      <c r="M5" s="92"/>
      <c r="N5" s="92"/>
      <c r="O5" s="112"/>
      <c r="P5" s="93"/>
      <c r="Q5" s="113"/>
    </row>
    <row r="6" ht="17.25" customHeight="1" spans="1:17">
      <c r="A6" s="15"/>
      <c r="B6" s="94"/>
      <c r="C6" s="94"/>
      <c r="D6" s="94"/>
      <c r="E6" s="94"/>
      <c r="F6" s="94"/>
      <c r="G6" s="94" t="s">
        <v>55</v>
      </c>
      <c r="H6" s="94" t="s">
        <v>58</v>
      </c>
      <c r="I6" s="94" t="s">
        <v>1581</v>
      </c>
      <c r="J6" s="94" t="s">
        <v>1582</v>
      </c>
      <c r="K6" s="95" t="s">
        <v>1583</v>
      </c>
      <c r="L6" s="114" t="s">
        <v>1584</v>
      </c>
      <c r="M6" s="114"/>
      <c r="N6" s="114"/>
      <c r="O6" s="115"/>
      <c r="P6" s="116"/>
      <c r="Q6" s="96"/>
    </row>
    <row r="7" ht="54" customHeight="1" spans="1:17">
      <c r="A7" s="18"/>
      <c r="B7" s="96"/>
      <c r="C7" s="96"/>
      <c r="D7" s="96"/>
      <c r="E7" s="96"/>
      <c r="F7" s="96"/>
      <c r="G7" s="96"/>
      <c r="H7" s="96" t="s">
        <v>57</v>
      </c>
      <c r="I7" s="96"/>
      <c r="J7" s="96"/>
      <c r="K7" s="97"/>
      <c r="L7" s="96" t="s">
        <v>57</v>
      </c>
      <c r="M7" s="96" t="s">
        <v>68</v>
      </c>
      <c r="N7" s="96" t="s">
        <v>307</v>
      </c>
      <c r="O7" s="117" t="s">
        <v>64</v>
      </c>
      <c r="P7" s="97" t="s">
        <v>65</v>
      </c>
      <c r="Q7" s="96" t="s">
        <v>66</v>
      </c>
    </row>
    <row r="8" ht="15" customHeight="1" spans="1:17">
      <c r="A8" s="19">
        <v>1</v>
      </c>
      <c r="B8" s="120">
        <v>2</v>
      </c>
      <c r="C8" s="120">
        <v>3</v>
      </c>
      <c r="D8" s="120">
        <v>4</v>
      </c>
      <c r="E8" s="120">
        <v>5</v>
      </c>
      <c r="F8" s="120">
        <v>6</v>
      </c>
      <c r="G8" s="121">
        <v>7</v>
      </c>
      <c r="H8" s="121">
        <v>8</v>
      </c>
      <c r="I8" s="121">
        <v>9</v>
      </c>
      <c r="J8" s="121">
        <v>10</v>
      </c>
      <c r="K8" s="121">
        <v>11</v>
      </c>
      <c r="L8" s="121">
        <v>12</v>
      </c>
      <c r="M8" s="121">
        <v>13</v>
      </c>
      <c r="N8" s="121">
        <v>14</v>
      </c>
      <c r="O8" s="121">
        <v>15</v>
      </c>
      <c r="P8" s="121">
        <v>16</v>
      </c>
      <c r="Q8" s="121">
        <v>17</v>
      </c>
    </row>
    <row r="9" ht="19.2" customHeight="1" spans="1:17">
      <c r="A9" s="122" t="s">
        <v>309</v>
      </c>
      <c r="B9" s="123" t="s">
        <v>1585</v>
      </c>
      <c r="C9" s="123" t="s">
        <v>1586</v>
      </c>
      <c r="D9" s="123" t="s">
        <v>638</v>
      </c>
      <c r="E9" s="124">
        <v>1</v>
      </c>
      <c r="F9" s="29">
        <v>60000</v>
      </c>
      <c r="G9" s="29">
        <v>60000</v>
      </c>
      <c r="H9" s="29">
        <v>60000</v>
      </c>
      <c r="I9" s="29"/>
      <c r="J9" s="29"/>
      <c r="K9" s="121"/>
      <c r="L9" s="121"/>
      <c r="M9" s="121"/>
      <c r="N9" s="121"/>
      <c r="O9" s="121"/>
      <c r="P9" s="121"/>
      <c r="Q9" s="121"/>
    </row>
    <row r="10" ht="18.6" customHeight="1" spans="1:17">
      <c r="A10" s="122" t="s">
        <v>350</v>
      </c>
      <c r="B10" s="123" t="s">
        <v>1587</v>
      </c>
      <c r="C10" s="123" t="s">
        <v>1588</v>
      </c>
      <c r="D10" s="123" t="s">
        <v>638</v>
      </c>
      <c r="E10" s="124">
        <v>1</v>
      </c>
      <c r="F10" s="29"/>
      <c r="G10" s="29">
        <v>5697000</v>
      </c>
      <c r="H10" s="29">
        <v>5697000</v>
      </c>
      <c r="I10" s="29"/>
      <c r="J10" s="29"/>
      <c r="K10" s="121"/>
      <c r="L10" s="121"/>
      <c r="M10" s="121"/>
      <c r="N10" s="121"/>
      <c r="O10" s="121"/>
      <c r="P10" s="121"/>
      <c r="Q10" s="121"/>
    </row>
    <row r="11" ht="15" customHeight="1" spans="1:17">
      <c r="A11" s="122" t="s">
        <v>382</v>
      </c>
      <c r="B11" s="123" t="s">
        <v>1589</v>
      </c>
      <c r="C11" s="123" t="s">
        <v>1590</v>
      </c>
      <c r="D11" s="123" t="s">
        <v>638</v>
      </c>
      <c r="E11" s="124">
        <v>1</v>
      </c>
      <c r="F11" s="29">
        <v>200000</v>
      </c>
      <c r="G11" s="29">
        <v>2000000</v>
      </c>
      <c r="H11" s="29">
        <v>2000000</v>
      </c>
      <c r="I11" s="29"/>
      <c r="J11" s="29"/>
      <c r="K11" s="121"/>
      <c r="L11" s="121"/>
      <c r="M11" s="121"/>
      <c r="N11" s="121"/>
      <c r="O11" s="121"/>
      <c r="P11" s="121"/>
      <c r="Q11" s="121"/>
    </row>
    <row r="12" ht="15" customHeight="1" spans="1:17">
      <c r="A12" s="122" t="s">
        <v>388</v>
      </c>
      <c r="B12" s="123" t="s">
        <v>1591</v>
      </c>
      <c r="C12" s="123" t="s">
        <v>1592</v>
      </c>
      <c r="D12" s="123" t="s">
        <v>638</v>
      </c>
      <c r="E12" s="124">
        <v>1</v>
      </c>
      <c r="F12" s="29">
        <v>1000000</v>
      </c>
      <c r="G12" s="29">
        <v>1000000</v>
      </c>
      <c r="H12" s="29">
        <v>1000000</v>
      </c>
      <c r="I12" s="29"/>
      <c r="J12" s="29"/>
      <c r="K12" s="121"/>
      <c r="L12" s="121"/>
      <c r="M12" s="121"/>
      <c r="N12" s="121"/>
      <c r="O12" s="121"/>
      <c r="P12" s="121"/>
      <c r="Q12" s="121"/>
    </row>
    <row r="13" ht="21" customHeight="1" spans="1:17">
      <c r="A13" s="122" t="s">
        <v>486</v>
      </c>
      <c r="B13" s="123" t="s">
        <v>1593</v>
      </c>
      <c r="C13" s="123" t="s">
        <v>1594</v>
      </c>
      <c r="D13" s="123" t="s">
        <v>638</v>
      </c>
      <c r="E13" s="124">
        <v>1</v>
      </c>
      <c r="F13" s="29">
        <v>1300000</v>
      </c>
      <c r="G13" s="29">
        <v>1300000</v>
      </c>
      <c r="H13" s="29">
        <v>1300000</v>
      </c>
      <c r="I13" s="29"/>
      <c r="J13" s="29"/>
      <c r="K13" s="121"/>
      <c r="L13" s="121"/>
      <c r="M13" s="121"/>
      <c r="N13" s="121"/>
      <c r="O13" s="121"/>
      <c r="P13" s="121"/>
      <c r="Q13" s="121"/>
    </row>
    <row r="14" ht="15" customHeight="1" spans="1:17">
      <c r="A14" s="122" t="s">
        <v>528</v>
      </c>
      <c r="B14" s="123" t="s">
        <v>1595</v>
      </c>
      <c r="C14" s="123" t="s">
        <v>1596</v>
      </c>
      <c r="D14" s="123" t="s">
        <v>638</v>
      </c>
      <c r="E14" s="124">
        <v>1</v>
      </c>
      <c r="F14" s="29">
        <v>700000</v>
      </c>
      <c r="G14" s="29">
        <v>700000</v>
      </c>
      <c r="H14" s="29">
        <v>700000</v>
      </c>
      <c r="I14" s="29"/>
      <c r="J14" s="29"/>
      <c r="K14" s="121"/>
      <c r="L14" s="121"/>
      <c r="M14" s="121"/>
      <c r="N14" s="121"/>
      <c r="O14" s="121"/>
      <c r="P14" s="121"/>
      <c r="Q14" s="121"/>
    </row>
    <row r="15" ht="15" customHeight="1" spans="1:17">
      <c r="A15" s="122" t="s">
        <v>606</v>
      </c>
      <c r="B15" s="123" t="s">
        <v>1597</v>
      </c>
      <c r="C15" s="123" t="s">
        <v>1598</v>
      </c>
      <c r="D15" s="123" t="s">
        <v>638</v>
      </c>
      <c r="E15" s="124">
        <v>1</v>
      </c>
      <c r="F15" s="29">
        <v>7200</v>
      </c>
      <c r="G15" s="29">
        <v>7200</v>
      </c>
      <c r="H15" s="29">
        <v>7200</v>
      </c>
      <c r="I15" s="29"/>
      <c r="J15" s="29"/>
      <c r="K15" s="121"/>
      <c r="L15" s="121"/>
      <c r="M15" s="121"/>
      <c r="N15" s="121"/>
      <c r="O15" s="121"/>
      <c r="P15" s="121"/>
      <c r="Q15" s="121"/>
    </row>
    <row r="16" ht="15" customHeight="1" spans="1:17">
      <c r="A16" s="122" t="s">
        <v>606</v>
      </c>
      <c r="B16" s="123" t="s">
        <v>1597</v>
      </c>
      <c r="C16" s="123" t="s">
        <v>1599</v>
      </c>
      <c r="D16" s="123" t="s">
        <v>638</v>
      </c>
      <c r="E16" s="124">
        <v>1</v>
      </c>
      <c r="F16" s="29">
        <v>10370</v>
      </c>
      <c r="G16" s="29">
        <v>10370</v>
      </c>
      <c r="H16" s="29">
        <v>10370</v>
      </c>
      <c r="I16" s="29"/>
      <c r="J16" s="29"/>
      <c r="K16" s="121"/>
      <c r="L16" s="121"/>
      <c r="M16" s="121"/>
      <c r="N16" s="121"/>
      <c r="O16" s="121"/>
      <c r="P16" s="121"/>
      <c r="Q16" s="121"/>
    </row>
    <row r="17" ht="15" customHeight="1" spans="1:17">
      <c r="A17" s="122" t="s">
        <v>606</v>
      </c>
      <c r="B17" s="123" t="s">
        <v>1597</v>
      </c>
      <c r="C17" s="123" t="s">
        <v>1600</v>
      </c>
      <c r="D17" s="123" t="s">
        <v>638</v>
      </c>
      <c r="E17" s="124">
        <v>1</v>
      </c>
      <c r="F17" s="29">
        <v>10000</v>
      </c>
      <c r="G17" s="29">
        <v>10000</v>
      </c>
      <c r="H17" s="29">
        <v>10000</v>
      </c>
      <c r="I17" s="29"/>
      <c r="J17" s="29"/>
      <c r="K17" s="121"/>
      <c r="L17" s="121"/>
      <c r="M17" s="121"/>
      <c r="N17" s="121"/>
      <c r="O17" s="121"/>
      <c r="P17" s="121"/>
      <c r="Q17" s="121"/>
    </row>
    <row r="18" ht="15" customHeight="1" spans="1:17">
      <c r="A18" s="122" t="s">
        <v>606</v>
      </c>
      <c r="B18" s="123" t="s">
        <v>1601</v>
      </c>
      <c r="C18" s="123" t="s">
        <v>1586</v>
      </c>
      <c r="D18" s="123" t="s">
        <v>638</v>
      </c>
      <c r="E18" s="124">
        <v>1</v>
      </c>
      <c r="F18" s="29">
        <v>108000</v>
      </c>
      <c r="G18" s="29">
        <v>108000</v>
      </c>
      <c r="H18" s="29">
        <v>108000</v>
      </c>
      <c r="I18" s="29"/>
      <c r="J18" s="29"/>
      <c r="K18" s="121"/>
      <c r="L18" s="121"/>
      <c r="M18" s="121"/>
      <c r="N18" s="121"/>
      <c r="O18" s="121"/>
      <c r="P18" s="121"/>
      <c r="Q18" s="121"/>
    </row>
    <row r="19" ht="15" customHeight="1" spans="1:17">
      <c r="A19" s="122" t="s">
        <v>606</v>
      </c>
      <c r="B19" s="123" t="s">
        <v>1597</v>
      </c>
      <c r="C19" s="123" t="s">
        <v>1602</v>
      </c>
      <c r="D19" s="123" t="s">
        <v>638</v>
      </c>
      <c r="E19" s="124">
        <v>1</v>
      </c>
      <c r="F19" s="29">
        <v>26350</v>
      </c>
      <c r="G19" s="29">
        <v>26350</v>
      </c>
      <c r="H19" s="29">
        <v>26350</v>
      </c>
      <c r="I19" s="29"/>
      <c r="J19" s="29"/>
      <c r="K19" s="121"/>
      <c r="L19" s="121"/>
      <c r="M19" s="121"/>
      <c r="N19" s="121"/>
      <c r="O19" s="121"/>
      <c r="P19" s="121"/>
      <c r="Q19" s="121"/>
    </row>
    <row r="20" ht="15" customHeight="1" spans="1:17">
      <c r="A20" s="122" t="s">
        <v>606</v>
      </c>
      <c r="B20" s="123" t="s">
        <v>1597</v>
      </c>
      <c r="C20" s="123" t="s">
        <v>1603</v>
      </c>
      <c r="D20" s="123" t="s">
        <v>638</v>
      </c>
      <c r="E20" s="124">
        <v>1</v>
      </c>
      <c r="F20" s="29">
        <v>6800</v>
      </c>
      <c r="G20" s="29">
        <v>6800</v>
      </c>
      <c r="H20" s="29">
        <v>6800</v>
      </c>
      <c r="I20" s="29"/>
      <c r="J20" s="29"/>
      <c r="K20" s="121"/>
      <c r="L20" s="121"/>
      <c r="M20" s="121"/>
      <c r="N20" s="121"/>
      <c r="O20" s="121"/>
      <c r="P20" s="121"/>
      <c r="Q20" s="121"/>
    </row>
    <row r="21" ht="15" customHeight="1" spans="1:17">
      <c r="A21" s="122" t="s">
        <v>606</v>
      </c>
      <c r="B21" s="123" t="s">
        <v>1597</v>
      </c>
      <c r="C21" s="123" t="s">
        <v>1604</v>
      </c>
      <c r="D21" s="123" t="s">
        <v>638</v>
      </c>
      <c r="E21" s="124">
        <v>1</v>
      </c>
      <c r="F21" s="29">
        <v>4350</v>
      </c>
      <c r="G21" s="29">
        <v>4350</v>
      </c>
      <c r="H21" s="29">
        <v>4350</v>
      </c>
      <c r="I21" s="29"/>
      <c r="J21" s="29"/>
      <c r="K21" s="121"/>
      <c r="L21" s="121"/>
      <c r="M21" s="121"/>
      <c r="N21" s="121"/>
      <c r="O21" s="121"/>
      <c r="P21" s="121"/>
      <c r="Q21" s="121"/>
    </row>
    <row r="22" ht="15" customHeight="1" spans="1:17">
      <c r="A22" s="122" t="s">
        <v>606</v>
      </c>
      <c r="B22" s="123" t="s">
        <v>1597</v>
      </c>
      <c r="C22" s="123" t="s">
        <v>1605</v>
      </c>
      <c r="D22" s="123" t="s">
        <v>638</v>
      </c>
      <c r="E22" s="124">
        <v>1</v>
      </c>
      <c r="F22" s="29">
        <v>3120</v>
      </c>
      <c r="G22" s="29">
        <v>3120</v>
      </c>
      <c r="H22" s="29">
        <v>3120</v>
      </c>
      <c r="I22" s="29"/>
      <c r="J22" s="29"/>
      <c r="K22" s="121"/>
      <c r="L22" s="121"/>
      <c r="M22" s="121"/>
      <c r="N22" s="121"/>
      <c r="O22" s="121"/>
      <c r="P22" s="121"/>
      <c r="Q22" s="121"/>
    </row>
    <row r="23" ht="15" customHeight="1" spans="1:17">
      <c r="A23" s="122" t="s">
        <v>606</v>
      </c>
      <c r="B23" s="123" t="s">
        <v>1597</v>
      </c>
      <c r="C23" s="123" t="s">
        <v>1606</v>
      </c>
      <c r="D23" s="123" t="s">
        <v>638</v>
      </c>
      <c r="E23" s="124">
        <v>1</v>
      </c>
      <c r="F23" s="29">
        <v>4800</v>
      </c>
      <c r="G23" s="29">
        <v>4800</v>
      </c>
      <c r="H23" s="29">
        <v>4800</v>
      </c>
      <c r="I23" s="29"/>
      <c r="J23" s="29"/>
      <c r="K23" s="121"/>
      <c r="L23" s="121"/>
      <c r="M23" s="121"/>
      <c r="N23" s="121"/>
      <c r="O23" s="121"/>
      <c r="P23" s="121"/>
      <c r="Q23" s="121"/>
    </row>
    <row r="24" ht="15" customHeight="1" spans="1:17">
      <c r="A24" s="122" t="s">
        <v>606</v>
      </c>
      <c r="B24" s="123" t="s">
        <v>1597</v>
      </c>
      <c r="C24" s="123" t="s">
        <v>1607</v>
      </c>
      <c r="D24" s="123" t="s">
        <v>638</v>
      </c>
      <c r="E24" s="124">
        <v>1</v>
      </c>
      <c r="F24" s="29">
        <v>2880</v>
      </c>
      <c r="G24" s="29">
        <v>2880</v>
      </c>
      <c r="H24" s="29">
        <v>2880</v>
      </c>
      <c r="I24" s="29"/>
      <c r="J24" s="29"/>
      <c r="K24" s="121"/>
      <c r="L24" s="121"/>
      <c r="M24" s="121"/>
      <c r="N24" s="121"/>
      <c r="O24" s="121"/>
      <c r="P24" s="121"/>
      <c r="Q24" s="121"/>
    </row>
    <row r="25" ht="21" customHeight="1" spans="1:17">
      <c r="A25" s="125" t="s">
        <v>281</v>
      </c>
      <c r="B25" s="126"/>
      <c r="C25" s="126"/>
      <c r="D25" s="126"/>
      <c r="E25" s="127"/>
      <c r="F25" s="128">
        <f>SUM(F9:F24)</f>
        <v>3443870</v>
      </c>
      <c r="G25" s="128">
        <f t="shared" ref="G25:H25" si="0">SUM(G9:G24)</f>
        <v>10940870</v>
      </c>
      <c r="H25" s="128">
        <f t="shared" si="0"/>
        <v>10940870</v>
      </c>
      <c r="I25" s="128"/>
      <c r="J25" s="128"/>
      <c r="K25" s="128"/>
      <c r="L25" s="128"/>
      <c r="M25" s="128"/>
      <c r="N25" s="128"/>
      <c r="O25" s="128"/>
      <c r="P25" s="128"/>
      <c r="Q25" s="128"/>
    </row>
  </sheetData>
  <mergeCells count="16">
    <mergeCell ref="A3:Q3"/>
    <mergeCell ref="A4:F4"/>
    <mergeCell ref="G5:Q5"/>
    <mergeCell ref="L6:Q6"/>
    <mergeCell ref="A25:E25"/>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3"/>
  <sheetViews>
    <sheetView showZeros="0" workbookViewId="0">
      <pane ySplit="1" topLeftCell="A2" activePane="bottomLeft" state="frozen"/>
      <selection/>
      <selection pane="bottomLeft" activeCell="C16" sqref="C16"/>
    </sheetView>
  </sheetViews>
  <sheetFormatPr defaultColWidth="9.10833333333333" defaultRowHeight="14.25" customHeight="1"/>
  <cols>
    <col min="1" max="1" width="31.4416666666667" customWidth="1"/>
    <col min="2" max="2" width="21.6666666666667" customWidth="1"/>
    <col min="3" max="3" width="26.6666666666667" customWidth="1"/>
    <col min="4" max="14" width="16.5583333333333" customWidth="1"/>
  </cols>
  <sheetData>
    <row r="1" customHeight="1" spans="1:14">
      <c r="A1" s="1"/>
      <c r="B1" s="1"/>
      <c r="C1" s="1"/>
      <c r="D1" s="1"/>
      <c r="E1" s="1"/>
      <c r="F1" s="1"/>
      <c r="G1" s="1"/>
      <c r="H1" s="1"/>
      <c r="I1" s="1"/>
      <c r="J1" s="1"/>
      <c r="K1" s="1"/>
      <c r="L1" s="1"/>
      <c r="M1" s="1"/>
      <c r="N1" s="1"/>
    </row>
    <row r="2" ht="13.5" customHeight="1" spans="1:14">
      <c r="A2" s="84"/>
      <c r="B2" s="84"/>
      <c r="C2" s="84"/>
      <c r="D2" s="84"/>
      <c r="E2" s="84"/>
      <c r="F2" s="84"/>
      <c r="G2" s="84"/>
      <c r="H2" s="85"/>
      <c r="I2" s="84"/>
      <c r="J2" s="84"/>
      <c r="K2" s="84"/>
      <c r="L2" s="59"/>
      <c r="M2" s="106"/>
      <c r="N2" s="107" t="s">
        <v>1608</v>
      </c>
    </row>
    <row r="3" ht="27.75" customHeight="1" spans="1:14">
      <c r="A3" s="86" t="s">
        <v>1609</v>
      </c>
      <c r="B3" s="87"/>
      <c r="C3" s="87"/>
      <c r="D3" s="87"/>
      <c r="E3" s="87"/>
      <c r="F3" s="87"/>
      <c r="G3" s="87"/>
      <c r="H3" s="88"/>
      <c r="I3" s="87"/>
      <c r="J3" s="87"/>
      <c r="K3" s="87"/>
      <c r="L3" s="108"/>
      <c r="M3" s="88"/>
      <c r="N3" s="87"/>
    </row>
    <row r="4" ht="18.75" customHeight="1" spans="1:14">
      <c r="A4" s="89" t="s">
        <v>2</v>
      </c>
      <c r="B4" s="90"/>
      <c r="C4" s="90"/>
      <c r="D4" s="90"/>
      <c r="E4" s="90"/>
      <c r="F4" s="90"/>
      <c r="G4" s="90"/>
      <c r="H4" s="85"/>
      <c r="I4" s="84"/>
      <c r="J4" s="84"/>
      <c r="K4" s="84"/>
      <c r="L4" s="109"/>
      <c r="M4" s="110"/>
      <c r="N4" s="111" t="s">
        <v>284</v>
      </c>
    </row>
    <row r="5" ht="15.75" customHeight="1" spans="1:14">
      <c r="A5" s="10" t="s">
        <v>1575</v>
      </c>
      <c r="B5" s="91" t="s">
        <v>1610</v>
      </c>
      <c r="C5" s="91" t="s">
        <v>1611</v>
      </c>
      <c r="D5" s="92" t="s">
        <v>300</v>
      </c>
      <c r="E5" s="92"/>
      <c r="F5" s="92"/>
      <c r="G5" s="92"/>
      <c r="H5" s="93"/>
      <c r="I5" s="92"/>
      <c r="J5" s="92"/>
      <c r="K5" s="92"/>
      <c r="L5" s="112"/>
      <c r="M5" s="93"/>
      <c r="N5" s="113"/>
    </row>
    <row r="6" ht="17.25" customHeight="1" spans="1:14">
      <c r="A6" s="15"/>
      <c r="B6" s="94"/>
      <c r="C6" s="94"/>
      <c r="D6" s="94" t="s">
        <v>55</v>
      </c>
      <c r="E6" s="94" t="s">
        <v>58</v>
      </c>
      <c r="F6" s="94" t="s">
        <v>1581</v>
      </c>
      <c r="G6" s="94" t="s">
        <v>1582</v>
      </c>
      <c r="H6" s="95" t="s">
        <v>1583</v>
      </c>
      <c r="I6" s="114" t="s">
        <v>1584</v>
      </c>
      <c r="J6" s="114"/>
      <c r="K6" s="114"/>
      <c r="L6" s="115"/>
      <c r="M6" s="116"/>
      <c r="N6" s="96"/>
    </row>
    <row r="7" ht="54" customHeight="1" spans="1:14">
      <c r="A7" s="18"/>
      <c r="B7" s="96"/>
      <c r="C7" s="96"/>
      <c r="D7" s="96"/>
      <c r="E7" s="96"/>
      <c r="F7" s="96"/>
      <c r="G7" s="96"/>
      <c r="H7" s="97"/>
      <c r="I7" s="96" t="s">
        <v>57</v>
      </c>
      <c r="J7" s="96" t="s">
        <v>68</v>
      </c>
      <c r="K7" s="96" t="s">
        <v>307</v>
      </c>
      <c r="L7" s="117" t="s">
        <v>64</v>
      </c>
      <c r="M7" s="97" t="s">
        <v>65</v>
      </c>
      <c r="N7" s="96" t="s">
        <v>66</v>
      </c>
    </row>
    <row r="8" ht="23.4" customHeight="1" spans="1:14">
      <c r="A8" s="18">
        <v>1</v>
      </c>
      <c r="B8" s="96">
        <v>2</v>
      </c>
      <c r="C8" s="96">
        <v>3</v>
      </c>
      <c r="D8" s="97">
        <v>4</v>
      </c>
      <c r="E8" s="97">
        <v>5</v>
      </c>
      <c r="F8" s="97">
        <v>6</v>
      </c>
      <c r="G8" s="97">
        <v>7</v>
      </c>
      <c r="H8" s="97">
        <v>8</v>
      </c>
      <c r="I8" s="97">
        <v>9</v>
      </c>
      <c r="J8" s="97">
        <v>10</v>
      </c>
      <c r="K8" s="97">
        <v>11</v>
      </c>
      <c r="L8" s="97">
        <v>12</v>
      </c>
      <c r="M8" s="97">
        <v>13</v>
      </c>
      <c r="N8" s="97">
        <v>14</v>
      </c>
    </row>
    <row r="9" ht="26.4" customHeight="1" spans="1:14">
      <c r="A9" s="98" t="s">
        <v>350</v>
      </c>
      <c r="B9" s="98" t="s">
        <v>1587</v>
      </c>
      <c r="C9" s="98" t="s">
        <v>1612</v>
      </c>
      <c r="D9" s="98" t="s">
        <v>84</v>
      </c>
      <c r="E9" s="99">
        <v>5697000</v>
      </c>
      <c r="F9" s="99">
        <v>5697000</v>
      </c>
      <c r="G9" s="97"/>
      <c r="H9" s="97"/>
      <c r="I9" s="97"/>
      <c r="J9" s="97"/>
      <c r="K9" s="97"/>
      <c r="L9" s="97"/>
      <c r="M9" s="97"/>
      <c r="N9" s="97"/>
    </row>
    <row r="10" ht="25.2" customHeight="1" spans="1:14">
      <c r="A10" s="98" t="s">
        <v>388</v>
      </c>
      <c r="B10" s="98" t="s">
        <v>1591</v>
      </c>
      <c r="C10" s="98" t="s">
        <v>1612</v>
      </c>
      <c r="D10" s="98" t="s">
        <v>84</v>
      </c>
      <c r="E10" s="99">
        <v>1000000</v>
      </c>
      <c r="F10" s="99">
        <v>1000000</v>
      </c>
      <c r="G10" s="97"/>
      <c r="H10" s="97"/>
      <c r="I10" s="97"/>
      <c r="J10" s="97"/>
      <c r="K10" s="97"/>
      <c r="L10" s="97"/>
      <c r="M10" s="97"/>
      <c r="N10" s="97"/>
    </row>
    <row r="11" ht="31.2" customHeight="1" spans="1:14">
      <c r="A11" s="98" t="s">
        <v>486</v>
      </c>
      <c r="B11" s="98" t="s">
        <v>1593</v>
      </c>
      <c r="C11" s="98" t="s">
        <v>1613</v>
      </c>
      <c r="D11" s="98" t="s">
        <v>84</v>
      </c>
      <c r="E11" s="99">
        <v>1300000</v>
      </c>
      <c r="F11" s="99">
        <v>1300000</v>
      </c>
      <c r="G11" s="100"/>
      <c r="H11" s="100"/>
      <c r="I11" s="100"/>
      <c r="J11" s="100"/>
      <c r="K11" s="100"/>
      <c r="L11" s="118"/>
      <c r="M11" s="100"/>
      <c r="N11" s="100"/>
    </row>
    <row r="12" ht="31.2" customHeight="1" spans="1:14">
      <c r="A12" s="98" t="s">
        <v>528</v>
      </c>
      <c r="B12" s="98" t="s">
        <v>1595</v>
      </c>
      <c r="C12" s="98" t="s">
        <v>1612</v>
      </c>
      <c r="D12" s="98" t="s">
        <v>84</v>
      </c>
      <c r="E12" s="99">
        <v>700000</v>
      </c>
      <c r="F12" s="99">
        <v>700000</v>
      </c>
      <c r="G12" s="100"/>
      <c r="H12" s="100"/>
      <c r="I12" s="100"/>
      <c r="J12" s="100"/>
      <c r="K12" s="100"/>
      <c r="L12" s="118"/>
      <c r="M12" s="100"/>
      <c r="N12" s="100"/>
    </row>
    <row r="13" ht="21" customHeight="1" spans="1:14">
      <c r="A13" s="101" t="s">
        <v>281</v>
      </c>
      <c r="B13" s="102"/>
      <c r="C13" s="102"/>
      <c r="D13" s="103"/>
      <c r="E13" s="104">
        <v>8697000</v>
      </c>
      <c r="F13" s="105">
        <v>8697000</v>
      </c>
      <c r="G13" s="100"/>
      <c r="H13" s="100"/>
      <c r="I13" s="100"/>
      <c r="J13" s="100"/>
      <c r="K13" s="100"/>
      <c r="L13" s="118"/>
      <c r="M13" s="100"/>
      <c r="N13" s="100"/>
    </row>
  </sheetData>
  <mergeCells count="13">
    <mergeCell ref="A3:N3"/>
    <mergeCell ref="A4:C4"/>
    <mergeCell ref="D5:N5"/>
    <mergeCell ref="I6:N6"/>
    <mergeCell ref="A13:D13"/>
    <mergeCell ref="A5:A7"/>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10"/>
  <sheetViews>
    <sheetView showZeros="0" workbookViewId="0">
      <pane ySplit="1" topLeftCell="A2" activePane="bottomLeft" state="frozen"/>
      <selection/>
      <selection pane="bottomLeft" activeCell="D21" sqref="D21"/>
    </sheetView>
  </sheetViews>
  <sheetFormatPr defaultColWidth="9.10833333333333" defaultRowHeight="14.25" customHeight="1"/>
  <cols>
    <col min="1" max="1" width="42" customWidth="1"/>
    <col min="2" max="15" width="17.2166666666667" customWidth="1"/>
    <col min="16" max="23" width="17" customWidth="1"/>
    <col min="24" max="24" width="14.33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60"/>
      <c r="W2" s="59" t="s">
        <v>1614</v>
      </c>
    </row>
    <row r="3" ht="27.75" customHeight="1" spans="1:24">
      <c r="A3" s="61" t="s">
        <v>1615</v>
      </c>
      <c r="B3" s="47"/>
      <c r="C3" s="47"/>
      <c r="D3" s="47"/>
      <c r="E3" s="47"/>
      <c r="F3" s="47"/>
      <c r="G3" s="47"/>
      <c r="H3" s="47"/>
      <c r="I3" s="47"/>
      <c r="J3" s="47"/>
      <c r="K3" s="47"/>
      <c r="L3" s="47"/>
      <c r="M3" s="47"/>
      <c r="N3" s="47"/>
      <c r="O3" s="47"/>
      <c r="P3" s="47"/>
      <c r="Q3" s="47"/>
      <c r="R3" s="47"/>
      <c r="S3" s="47"/>
      <c r="T3" s="47"/>
      <c r="U3" s="47"/>
      <c r="V3" s="47"/>
      <c r="W3" s="48"/>
      <c r="X3" s="48"/>
    </row>
    <row r="4" ht="18" customHeight="1" spans="1:24">
      <c r="A4" s="62" t="s">
        <v>2</v>
      </c>
      <c r="B4" s="63"/>
      <c r="C4" s="63"/>
      <c r="D4" s="64"/>
      <c r="E4" s="65"/>
      <c r="F4" s="65"/>
      <c r="G4" s="65"/>
      <c r="H4" s="65"/>
      <c r="I4" s="65"/>
      <c r="J4" s="79"/>
      <c r="K4" s="79"/>
      <c r="L4" s="79"/>
      <c r="M4" s="79"/>
      <c r="N4" s="79"/>
      <c r="O4" s="79"/>
      <c r="P4" s="79"/>
      <c r="Q4" s="79"/>
      <c r="R4" s="79"/>
      <c r="S4" s="79"/>
      <c r="T4" s="79"/>
      <c r="U4" s="79"/>
      <c r="V4" s="79"/>
      <c r="W4" s="80"/>
      <c r="X4" s="80" t="s">
        <v>284</v>
      </c>
    </row>
    <row r="5" ht="19.5" customHeight="1" spans="1:24">
      <c r="A5" s="66" t="s">
        <v>1616</v>
      </c>
      <c r="B5" s="67" t="s">
        <v>300</v>
      </c>
      <c r="C5" s="68"/>
      <c r="D5" s="68"/>
      <c r="E5" s="67" t="s">
        <v>1617</v>
      </c>
      <c r="F5" s="68"/>
      <c r="G5" s="68"/>
      <c r="H5" s="68"/>
      <c r="I5" s="68"/>
      <c r="J5" s="68"/>
      <c r="K5" s="68"/>
      <c r="L5" s="68"/>
      <c r="M5" s="68"/>
      <c r="N5" s="68"/>
      <c r="O5" s="68"/>
      <c r="P5" s="68"/>
      <c r="Q5" s="68"/>
      <c r="R5" s="68"/>
      <c r="S5" s="68"/>
      <c r="T5" s="68"/>
      <c r="U5" s="68"/>
      <c r="V5" s="68"/>
      <c r="W5" s="81"/>
      <c r="X5" s="82"/>
    </row>
    <row r="6" ht="40.5" customHeight="1" spans="1:24">
      <c r="A6" s="69"/>
      <c r="B6" s="70" t="s">
        <v>55</v>
      </c>
      <c r="C6" s="71" t="s">
        <v>58</v>
      </c>
      <c r="D6" s="72" t="s">
        <v>1618</v>
      </c>
      <c r="E6" s="73" t="s">
        <v>1619</v>
      </c>
      <c r="F6" s="73" t="s">
        <v>1620</v>
      </c>
      <c r="G6" s="73" t="s">
        <v>1621</v>
      </c>
      <c r="H6" s="73" t="s">
        <v>1622</v>
      </c>
      <c r="I6" s="73" t="s">
        <v>1623</v>
      </c>
      <c r="J6" s="73" t="s">
        <v>1624</v>
      </c>
      <c r="K6" s="73" t="s">
        <v>1625</v>
      </c>
      <c r="L6" s="73" t="s">
        <v>1626</v>
      </c>
      <c r="M6" s="73" t="s">
        <v>1627</v>
      </c>
      <c r="N6" s="73" t="s">
        <v>1628</v>
      </c>
      <c r="O6" s="73" t="s">
        <v>1629</v>
      </c>
      <c r="P6" s="73" t="s">
        <v>1630</v>
      </c>
      <c r="Q6" s="73" t="s">
        <v>1631</v>
      </c>
      <c r="R6" s="73" t="s">
        <v>1632</v>
      </c>
      <c r="S6" s="73" t="s">
        <v>1633</v>
      </c>
      <c r="T6" s="73" t="s">
        <v>1634</v>
      </c>
      <c r="U6" s="73" t="s">
        <v>1635</v>
      </c>
      <c r="V6" s="73" t="s">
        <v>1636</v>
      </c>
      <c r="W6" s="73" t="s">
        <v>1637</v>
      </c>
      <c r="X6" s="83" t="s">
        <v>1638</v>
      </c>
    </row>
    <row r="7" ht="19.5" customHeight="1" spans="1:24">
      <c r="A7" s="74">
        <v>1</v>
      </c>
      <c r="B7" s="74">
        <v>2</v>
      </c>
      <c r="C7" s="74">
        <v>3</v>
      </c>
      <c r="D7" s="75">
        <v>4</v>
      </c>
      <c r="E7" s="76">
        <v>5</v>
      </c>
      <c r="F7" s="74">
        <v>6</v>
      </c>
      <c r="G7" s="74">
        <v>7</v>
      </c>
      <c r="H7" s="75">
        <v>8</v>
      </c>
      <c r="I7" s="74">
        <v>9</v>
      </c>
      <c r="J7" s="74">
        <v>10</v>
      </c>
      <c r="K7" s="74">
        <v>11</v>
      </c>
      <c r="L7" s="75">
        <v>12</v>
      </c>
      <c r="M7" s="74">
        <v>13</v>
      </c>
      <c r="N7" s="74">
        <v>14</v>
      </c>
      <c r="O7" s="74">
        <v>15</v>
      </c>
      <c r="P7" s="75">
        <v>16</v>
      </c>
      <c r="Q7" s="74">
        <v>17</v>
      </c>
      <c r="R7" s="74">
        <v>18</v>
      </c>
      <c r="S7" s="74">
        <v>19</v>
      </c>
      <c r="T7" s="75">
        <v>20</v>
      </c>
      <c r="U7" s="75">
        <v>21</v>
      </c>
      <c r="V7" s="75">
        <v>22</v>
      </c>
      <c r="W7" s="76">
        <v>23</v>
      </c>
      <c r="X7" s="76">
        <v>24</v>
      </c>
    </row>
    <row r="8" ht="28.35" customHeight="1" spans="1:24">
      <c r="A8" s="54" t="s">
        <v>1639</v>
      </c>
      <c r="B8" s="77" t="s">
        <v>1639</v>
      </c>
      <c r="C8" s="77" t="s">
        <v>1639</v>
      </c>
      <c r="D8" s="78" t="s">
        <v>1639</v>
      </c>
      <c r="E8" s="77" t="s">
        <v>1639</v>
      </c>
      <c r="F8" s="77" t="s">
        <v>1639</v>
      </c>
      <c r="G8" s="77" t="s">
        <v>1639</v>
      </c>
      <c r="H8" s="77" t="s">
        <v>1639</v>
      </c>
      <c r="I8" s="77" t="s">
        <v>1639</v>
      </c>
      <c r="J8" s="77" t="s">
        <v>1639</v>
      </c>
      <c r="K8" s="77" t="s">
        <v>1639</v>
      </c>
      <c r="L8" s="77" t="s">
        <v>1639</v>
      </c>
      <c r="M8" s="77" t="s">
        <v>1639</v>
      </c>
      <c r="N8" s="77" t="s">
        <v>1639</v>
      </c>
      <c r="O8" s="77" t="s">
        <v>1639</v>
      </c>
      <c r="P8" s="77" t="s">
        <v>1639</v>
      </c>
      <c r="Q8" s="77" t="s">
        <v>1639</v>
      </c>
      <c r="R8" s="77" t="s">
        <v>1639</v>
      </c>
      <c r="S8" s="77" t="s">
        <v>1639</v>
      </c>
      <c r="T8" s="77" t="s">
        <v>1639</v>
      </c>
      <c r="U8" s="77" t="s">
        <v>1639</v>
      </c>
      <c r="V8" s="77" t="s">
        <v>1639</v>
      </c>
      <c r="W8" s="77" t="s">
        <v>1639</v>
      </c>
      <c r="X8" s="77" t="s">
        <v>1639</v>
      </c>
    </row>
    <row r="9" ht="29.85" customHeight="1" spans="1:24">
      <c r="A9" s="55" t="s">
        <v>1639</v>
      </c>
      <c r="B9" s="77" t="s">
        <v>1639</v>
      </c>
      <c r="C9" s="77" t="s">
        <v>1639</v>
      </c>
      <c r="D9" s="78" t="s">
        <v>1639</v>
      </c>
      <c r="E9" s="77" t="s">
        <v>1639</v>
      </c>
      <c r="F9" s="77" t="s">
        <v>1639</v>
      </c>
      <c r="G9" s="77" t="s">
        <v>1639</v>
      </c>
      <c r="H9" s="77" t="s">
        <v>1639</v>
      </c>
      <c r="I9" s="77" t="s">
        <v>1639</v>
      </c>
      <c r="J9" s="77" t="s">
        <v>1639</v>
      </c>
      <c r="K9" s="77" t="s">
        <v>1639</v>
      </c>
      <c r="L9" s="77" t="s">
        <v>1639</v>
      </c>
      <c r="M9" s="77" t="s">
        <v>1639</v>
      </c>
      <c r="N9" s="77" t="s">
        <v>1639</v>
      </c>
      <c r="O9" s="77" t="s">
        <v>1639</v>
      </c>
      <c r="P9" s="77" t="s">
        <v>1639</v>
      </c>
      <c r="Q9" s="77" t="s">
        <v>1639</v>
      </c>
      <c r="R9" s="77" t="s">
        <v>1639</v>
      </c>
      <c r="S9" s="77" t="s">
        <v>1639</v>
      </c>
      <c r="T9" s="77" t="s">
        <v>1639</v>
      </c>
      <c r="U9" s="77" t="s">
        <v>1639</v>
      </c>
      <c r="V9" s="77" t="s">
        <v>1639</v>
      </c>
      <c r="W9" s="77" t="s">
        <v>1639</v>
      </c>
      <c r="X9" s="77" t="s">
        <v>1639</v>
      </c>
    </row>
    <row r="10" ht="32.4" customHeight="1" spans="1:23">
      <c r="A10" s="44" t="s">
        <v>1640</v>
      </c>
      <c r="B10" s="44"/>
      <c r="C10" s="44"/>
      <c r="D10" s="44"/>
      <c r="E10" s="44"/>
      <c r="F10" s="44"/>
      <c r="G10" s="44"/>
      <c r="H10" s="44"/>
      <c r="I10" s="44"/>
      <c r="J10" s="44"/>
      <c r="K10" s="44"/>
      <c r="L10" s="44"/>
      <c r="M10" s="44"/>
      <c r="N10" s="44"/>
      <c r="O10" s="44"/>
      <c r="P10" s="44"/>
      <c r="Q10" s="44"/>
      <c r="R10" s="44"/>
      <c r="S10" s="44"/>
      <c r="T10" s="44"/>
      <c r="U10" s="44"/>
      <c r="V10" s="44"/>
      <c r="W10" s="44"/>
    </row>
  </sheetData>
  <mergeCells count="6">
    <mergeCell ref="A3:X3"/>
    <mergeCell ref="A4:I4"/>
    <mergeCell ref="B5:D5"/>
    <mergeCell ref="E5:X5"/>
    <mergeCell ref="A10:W10"/>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C19" sqref="C19"/>
    </sheetView>
  </sheetViews>
  <sheetFormatPr defaultColWidth="9.10833333333333" defaultRowHeight="12" customHeight="1"/>
  <cols>
    <col min="1" max="1" width="34.2166666666667" customWidth="1"/>
    <col min="2" max="2" width="29" customWidth="1"/>
    <col min="3" max="3" width="16.3333333333333" customWidth="1"/>
    <col min="4" max="4" width="15.5583333333333" customWidth="1"/>
    <col min="5" max="5" width="23.5583333333333" customWidth="1"/>
    <col min="6" max="6" width="11.2166666666667" customWidth="1"/>
    <col min="7" max="7" width="14.8833333333333" customWidth="1"/>
    <col min="8" max="8" width="10.8833333333333" customWidth="1"/>
    <col min="9" max="9" width="13.4416666666667" customWidth="1"/>
    <col min="10" max="10" width="32" customWidth="1"/>
  </cols>
  <sheetData>
    <row r="1" customHeight="1" spans="1:10">
      <c r="A1" s="1"/>
      <c r="B1" s="1"/>
      <c r="C1" s="1"/>
      <c r="D1" s="1"/>
      <c r="E1" s="1"/>
      <c r="F1" s="1"/>
      <c r="G1" s="1"/>
      <c r="H1" s="1"/>
      <c r="I1" s="1"/>
      <c r="J1" s="1"/>
    </row>
    <row r="2" customHeight="1" spans="10:10">
      <c r="J2" s="59" t="s">
        <v>1641</v>
      </c>
    </row>
    <row r="3" ht="28.5" customHeight="1" spans="1:10">
      <c r="A3" s="46" t="s">
        <v>1642</v>
      </c>
      <c r="B3" s="47"/>
      <c r="C3" s="47"/>
      <c r="D3" s="47"/>
      <c r="E3" s="47"/>
      <c r="F3" s="48"/>
      <c r="G3" s="47"/>
      <c r="H3" s="48"/>
      <c r="I3" s="48"/>
      <c r="J3" s="47"/>
    </row>
    <row r="4" ht="17.25" customHeight="1" spans="1:10">
      <c r="A4" s="49" t="s">
        <v>2</v>
      </c>
      <c r="B4" s="50"/>
      <c r="C4" s="50"/>
      <c r="D4" s="50"/>
      <c r="E4" s="50"/>
      <c r="F4" s="51"/>
      <c r="G4" s="50"/>
      <c r="H4" s="51"/>
      <c r="I4" s="51"/>
      <c r="J4" s="50"/>
    </row>
    <row r="5" ht="44.25" customHeight="1" spans="1:10">
      <c r="A5" s="52" t="s">
        <v>611</v>
      </c>
      <c r="B5" s="52" t="s">
        <v>612</v>
      </c>
      <c r="C5" s="52" t="s">
        <v>613</v>
      </c>
      <c r="D5" s="52" t="s">
        <v>614</v>
      </c>
      <c r="E5" s="52" t="s">
        <v>615</v>
      </c>
      <c r="F5" s="53" t="s">
        <v>616</v>
      </c>
      <c r="G5" s="52" t="s">
        <v>617</v>
      </c>
      <c r="H5" s="53" t="s">
        <v>618</v>
      </c>
      <c r="I5" s="53" t="s">
        <v>619</v>
      </c>
      <c r="J5" s="52" t="s">
        <v>620</v>
      </c>
    </row>
    <row r="6" ht="25.8" customHeight="1" spans="1:10">
      <c r="A6" s="52">
        <v>1</v>
      </c>
      <c r="B6" s="52">
        <v>2</v>
      </c>
      <c r="C6" s="52">
        <v>3</v>
      </c>
      <c r="D6" s="52">
        <v>4</v>
      </c>
      <c r="E6" s="52">
        <v>5</v>
      </c>
      <c r="F6" s="53">
        <v>6</v>
      </c>
      <c r="G6" s="52">
        <v>7</v>
      </c>
      <c r="H6" s="53">
        <v>8</v>
      </c>
      <c r="I6" s="53">
        <v>9</v>
      </c>
      <c r="J6" s="52">
        <v>10</v>
      </c>
    </row>
    <row r="7" ht="42" customHeight="1" spans="1:10">
      <c r="A7" s="54" t="s">
        <v>1639</v>
      </c>
      <c r="B7" s="55"/>
      <c r="C7" s="55"/>
      <c r="D7" s="55"/>
      <c r="E7" s="56"/>
      <c r="F7" s="57"/>
      <c r="G7" s="56"/>
      <c r="H7" s="57"/>
      <c r="I7" s="57"/>
      <c r="J7" s="56"/>
    </row>
    <row r="8" ht="42" customHeight="1" spans="1:10">
      <c r="A8" s="58" t="s">
        <v>1639</v>
      </c>
      <c r="B8" s="58" t="s">
        <v>1639</v>
      </c>
      <c r="C8" s="58" t="s">
        <v>1639</v>
      </c>
      <c r="D8" s="58" t="s">
        <v>1639</v>
      </c>
      <c r="E8" s="54" t="s">
        <v>1639</v>
      </c>
      <c r="F8" s="58" t="s">
        <v>1639</v>
      </c>
      <c r="G8" s="54" t="s">
        <v>1639</v>
      </c>
      <c r="H8" s="58" t="s">
        <v>1639</v>
      </c>
      <c r="I8" s="58" t="s">
        <v>1639</v>
      </c>
      <c r="J8" s="54" t="s">
        <v>1639</v>
      </c>
    </row>
    <row r="9" ht="40.2" customHeight="1" spans="1:10">
      <c r="A9" s="44" t="s">
        <v>1640</v>
      </c>
      <c r="B9" s="44"/>
      <c r="C9" s="44"/>
      <c r="D9" s="44"/>
      <c r="E9" s="44"/>
      <c r="F9" s="44"/>
      <c r="G9" s="44"/>
      <c r="H9" s="44"/>
      <c r="I9" s="44"/>
      <c r="J9" s="44"/>
    </row>
  </sheetData>
  <mergeCells count="3">
    <mergeCell ref="A3:J3"/>
    <mergeCell ref="A4:H4"/>
    <mergeCell ref="A9:J9"/>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
  <sheetViews>
    <sheetView showZeros="0" workbookViewId="0">
      <pane ySplit="1" topLeftCell="A2" activePane="bottomLeft" state="frozen"/>
      <selection/>
      <selection pane="bottomLeft" activeCell="D22" sqref="D22"/>
    </sheetView>
  </sheetViews>
  <sheetFormatPr defaultColWidth="8.88333333333333" defaultRowHeight="15" customHeight="1"/>
  <cols>
    <col min="1" max="1" width="36" customWidth="1"/>
    <col min="2" max="2" width="19.775" customWidth="1"/>
    <col min="3" max="3" width="33.3333333333333" customWidth="1"/>
    <col min="4" max="4" width="34.775" customWidth="1"/>
    <col min="5" max="5" width="14.4416666666667" customWidth="1"/>
    <col min="6" max="6" width="17.2166666666667" customWidth="1"/>
    <col min="7" max="7" width="17.3333333333333" customWidth="1"/>
    <col min="8" max="8" width="28.3333333333333" customWidth="1"/>
  </cols>
  <sheetData>
    <row r="1" customHeight="1" spans="1:8">
      <c r="A1" s="35"/>
      <c r="B1" s="35"/>
      <c r="C1" s="35"/>
      <c r="D1" s="35"/>
      <c r="E1" s="35"/>
      <c r="F1" s="35"/>
      <c r="G1" s="35"/>
      <c r="H1" s="35"/>
    </row>
    <row r="2" ht="18.75" customHeight="1" spans="1:8">
      <c r="A2" s="36"/>
      <c r="B2" s="36"/>
      <c r="C2" s="36"/>
      <c r="D2" s="36"/>
      <c r="E2" s="36"/>
      <c r="F2" s="36"/>
      <c r="G2" s="36"/>
      <c r="H2" s="37" t="s">
        <v>1643</v>
      </c>
    </row>
    <row r="3" ht="30.6" customHeight="1" spans="1:8">
      <c r="A3" s="38" t="s">
        <v>1644</v>
      </c>
      <c r="B3" s="38"/>
      <c r="C3" s="38"/>
      <c r="D3" s="38"/>
      <c r="E3" s="38"/>
      <c r="F3" s="38"/>
      <c r="G3" s="38"/>
      <c r="H3" s="38"/>
    </row>
    <row r="4" ht="18.75" customHeight="1" spans="1:8">
      <c r="A4" s="36" t="s">
        <v>2</v>
      </c>
      <c r="B4" s="36"/>
      <c r="C4" s="36"/>
      <c r="D4" s="36"/>
      <c r="E4" s="36"/>
      <c r="F4" s="36"/>
      <c r="G4" s="36"/>
      <c r="H4" s="36"/>
    </row>
    <row r="5" ht="18.75" customHeight="1" spans="1:8">
      <c r="A5" s="39" t="s">
        <v>293</v>
      </c>
      <c r="B5" s="39" t="s">
        <v>1645</v>
      </c>
      <c r="C5" s="39" t="s">
        <v>1646</v>
      </c>
      <c r="D5" s="39" t="s">
        <v>1647</v>
      </c>
      <c r="E5" s="39" t="s">
        <v>1648</v>
      </c>
      <c r="F5" s="39" t="s">
        <v>1649</v>
      </c>
      <c r="G5" s="39"/>
      <c r="H5" s="39"/>
    </row>
    <row r="6" ht="18.75" customHeight="1" spans="1:8">
      <c r="A6" s="39"/>
      <c r="B6" s="39"/>
      <c r="C6" s="39"/>
      <c r="D6" s="39"/>
      <c r="E6" s="39"/>
      <c r="F6" s="39" t="s">
        <v>1579</v>
      </c>
      <c r="G6" s="39" t="s">
        <v>1650</v>
      </c>
      <c r="H6" s="39" t="s">
        <v>1651</v>
      </c>
    </row>
    <row r="7" ht="18.75" customHeight="1" spans="1:8">
      <c r="A7" s="40" t="s">
        <v>275</v>
      </c>
      <c r="B7" s="40" t="s">
        <v>276</v>
      </c>
      <c r="C7" s="40" t="s">
        <v>277</v>
      </c>
      <c r="D7" s="40" t="s">
        <v>278</v>
      </c>
      <c r="E7" s="40" t="s">
        <v>279</v>
      </c>
      <c r="F7" s="40" t="s">
        <v>280</v>
      </c>
      <c r="G7" s="40" t="s">
        <v>1652</v>
      </c>
      <c r="H7" s="40" t="s">
        <v>1116</v>
      </c>
    </row>
    <row r="8" ht="29.85" customHeight="1" spans="1:8">
      <c r="A8" s="41"/>
      <c r="B8" s="41"/>
      <c r="C8" s="41"/>
      <c r="D8" s="41"/>
      <c r="E8" s="39"/>
      <c r="F8" s="42"/>
      <c r="G8" s="43"/>
      <c r="H8" s="43"/>
    </row>
    <row r="9" ht="20.1" customHeight="1" spans="1:8">
      <c r="A9" s="39" t="s">
        <v>55</v>
      </c>
      <c r="B9" s="39"/>
      <c r="C9" s="39"/>
      <c r="D9" s="39"/>
      <c r="E9" s="39"/>
      <c r="F9" s="42"/>
      <c r="G9" s="43"/>
      <c r="H9" s="43"/>
    </row>
    <row r="10" ht="37.2" customHeight="1" spans="1:10">
      <c r="A10" s="44" t="s">
        <v>1653</v>
      </c>
      <c r="B10" s="44"/>
      <c r="C10" s="44"/>
      <c r="D10" s="44"/>
      <c r="E10" s="44"/>
      <c r="F10" s="44"/>
      <c r="G10" s="44"/>
      <c r="H10" s="44"/>
      <c r="I10" s="45"/>
      <c r="J10" s="45"/>
    </row>
  </sheetData>
  <mergeCells count="9">
    <mergeCell ref="A3:H3"/>
    <mergeCell ref="F5:H5"/>
    <mergeCell ref="A9:E9"/>
    <mergeCell ref="A10:H10"/>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F17" sqref="F17"/>
    </sheetView>
  </sheetViews>
  <sheetFormatPr defaultColWidth="9.10833333333333" defaultRowHeight="14.25" customHeight="1"/>
  <cols>
    <col min="1" max="1" width="16.3333333333333" customWidth="1"/>
    <col min="2" max="2" width="29" customWidth="1"/>
    <col min="3" max="3" width="23.8833333333333" customWidth="1"/>
    <col min="4" max="7" width="19.5583333333333" customWidth="1"/>
    <col min="8" max="8" width="15.4416666666667" customWidth="1"/>
    <col min="9" max="11" width="19.5583333333333" customWidth="1"/>
  </cols>
  <sheetData>
    <row r="1" customHeight="1" spans="1:11">
      <c r="A1" s="1"/>
      <c r="B1" s="1"/>
      <c r="C1" s="1"/>
      <c r="D1" s="1"/>
      <c r="E1" s="1"/>
      <c r="F1" s="1"/>
      <c r="G1" s="1"/>
      <c r="H1" s="1"/>
      <c r="I1" s="1"/>
      <c r="J1" s="1"/>
      <c r="K1" s="1"/>
    </row>
    <row r="2" ht="13.5" customHeight="1" spans="4:11">
      <c r="D2" s="2"/>
      <c r="E2" s="2"/>
      <c r="F2" s="2"/>
      <c r="G2" s="2"/>
      <c r="K2" s="3" t="s">
        <v>1654</v>
      </c>
    </row>
    <row r="3" ht="27.75" customHeight="1" spans="1:11">
      <c r="A3" s="25" t="s">
        <v>1655</v>
      </c>
      <c r="B3" s="25"/>
      <c r="C3" s="25"/>
      <c r="D3" s="25"/>
      <c r="E3" s="25"/>
      <c r="F3" s="25"/>
      <c r="G3" s="25"/>
      <c r="H3" s="25"/>
      <c r="I3" s="25"/>
      <c r="J3" s="25"/>
      <c r="K3" s="25"/>
    </row>
    <row r="4" ht="13.5" customHeight="1" spans="1:11">
      <c r="A4" s="5" t="s">
        <v>2</v>
      </c>
      <c r="B4" s="6"/>
      <c r="C4" s="6"/>
      <c r="D4" s="6"/>
      <c r="E4" s="6"/>
      <c r="F4" s="6"/>
      <c r="G4" s="6"/>
      <c r="H4" s="7"/>
      <c r="I4" s="7"/>
      <c r="J4" s="7"/>
      <c r="K4" s="8" t="s">
        <v>284</v>
      </c>
    </row>
    <row r="5" ht="21.75" customHeight="1" spans="1:11">
      <c r="A5" s="9" t="s">
        <v>322</v>
      </c>
      <c r="B5" s="9" t="s">
        <v>295</v>
      </c>
      <c r="C5" s="9" t="s">
        <v>323</v>
      </c>
      <c r="D5" s="10" t="s">
        <v>296</v>
      </c>
      <c r="E5" s="10" t="s">
        <v>297</v>
      </c>
      <c r="F5" s="10" t="s">
        <v>298</v>
      </c>
      <c r="G5" s="10" t="s">
        <v>299</v>
      </c>
      <c r="H5" s="16" t="s">
        <v>55</v>
      </c>
      <c r="I5" s="11" t="s">
        <v>1656</v>
      </c>
      <c r="J5" s="12"/>
      <c r="K5" s="13"/>
    </row>
    <row r="6" ht="21.75" customHeight="1" spans="1:11">
      <c r="A6" s="14"/>
      <c r="B6" s="14"/>
      <c r="C6" s="14"/>
      <c r="D6" s="15"/>
      <c r="E6" s="15"/>
      <c r="F6" s="15"/>
      <c r="G6" s="15"/>
      <c r="H6" s="26"/>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4">
        <v>10</v>
      </c>
      <c r="K8" s="34">
        <v>11</v>
      </c>
    </row>
    <row r="9" ht="30.6" customHeight="1" spans="1:11">
      <c r="A9" s="27"/>
      <c r="B9" s="28"/>
      <c r="C9" s="27"/>
      <c r="D9" s="27"/>
      <c r="E9" s="27"/>
      <c r="F9" s="27"/>
      <c r="G9" s="27"/>
      <c r="H9" s="29"/>
      <c r="I9" s="29"/>
      <c r="J9" s="29"/>
      <c r="K9" s="29"/>
    </row>
    <row r="10" ht="30.6" customHeight="1" spans="1:11">
      <c r="A10" s="28"/>
      <c r="B10" s="28"/>
      <c r="C10" s="28"/>
      <c r="D10" s="28"/>
      <c r="E10" s="28"/>
      <c r="F10" s="28"/>
      <c r="G10" s="28"/>
      <c r="H10" s="29"/>
      <c r="I10" s="29"/>
      <c r="J10" s="29"/>
      <c r="K10" s="29"/>
    </row>
    <row r="11" ht="18.75" customHeight="1" spans="1:11">
      <c r="A11" s="30" t="s">
        <v>281</v>
      </c>
      <c r="B11" s="31"/>
      <c r="C11" s="31"/>
      <c r="D11" s="31"/>
      <c r="E11" s="31"/>
      <c r="F11" s="31"/>
      <c r="G11" s="32"/>
      <c r="H11" s="29"/>
      <c r="I11" s="29"/>
      <c r="J11" s="29"/>
      <c r="K11" s="29"/>
    </row>
    <row r="12" ht="54" customHeight="1" spans="1:11">
      <c r="A12" s="33" t="s">
        <v>1657</v>
      </c>
      <c r="B12" s="33"/>
      <c r="C12" s="33"/>
      <c r="D12" s="33"/>
      <c r="E12" s="33"/>
      <c r="F12" s="33"/>
      <c r="G12" s="33"/>
      <c r="H12" s="33"/>
      <c r="I12" s="33"/>
      <c r="J12" s="33"/>
      <c r="K12" s="33"/>
    </row>
  </sheetData>
  <mergeCells count="16">
    <mergeCell ref="A3:K3"/>
    <mergeCell ref="A4:G4"/>
    <mergeCell ref="I5:K5"/>
    <mergeCell ref="A11:G11"/>
    <mergeCell ref="A12:K12"/>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22"/>
  <sheetViews>
    <sheetView showZeros="0" tabSelected="1" workbookViewId="0">
      <pane ySplit="1" topLeftCell="A48" activePane="bottomLeft" state="frozen"/>
      <selection/>
      <selection pane="bottomLeft" activeCell="H70" sqref="H70"/>
    </sheetView>
  </sheetViews>
  <sheetFormatPr defaultColWidth="9.10833333333333" defaultRowHeight="14.25" customHeight="1" outlineLevelCol="6"/>
  <cols>
    <col min="1" max="1" width="37.775" customWidth="1"/>
    <col min="2" max="2" width="28" customWidth="1"/>
    <col min="3" max="3" width="37.5583333333333" customWidth="1"/>
    <col min="4" max="4" width="17" customWidth="1"/>
    <col min="5" max="7" width="27" customWidth="1"/>
  </cols>
  <sheetData>
    <row r="1" customHeight="1" spans="1:7">
      <c r="A1" s="1"/>
      <c r="B1" s="1"/>
      <c r="C1" s="1"/>
      <c r="D1" s="1"/>
      <c r="E1" s="1"/>
      <c r="F1" s="1"/>
      <c r="G1" s="1"/>
    </row>
    <row r="2" ht="13.5" customHeight="1" spans="4:7">
      <c r="D2" s="2"/>
      <c r="G2" s="3" t="s">
        <v>1658</v>
      </c>
    </row>
    <row r="3" ht="27.75" customHeight="1" spans="1:7">
      <c r="A3" s="4" t="s">
        <v>1659</v>
      </c>
      <c r="B3" s="4"/>
      <c r="C3" s="4"/>
      <c r="D3" s="4"/>
      <c r="E3" s="4"/>
      <c r="F3" s="4"/>
      <c r="G3" s="4"/>
    </row>
    <row r="4" ht="13.5" customHeight="1" spans="1:7">
      <c r="A4" s="5" t="s">
        <v>2</v>
      </c>
      <c r="B4" s="6"/>
      <c r="C4" s="6"/>
      <c r="D4" s="6"/>
      <c r="E4" s="7"/>
      <c r="F4" s="7"/>
      <c r="G4" s="8" t="s">
        <v>284</v>
      </c>
    </row>
    <row r="5" ht="21.75" customHeight="1" spans="1:7">
      <c r="A5" s="9" t="s">
        <v>323</v>
      </c>
      <c r="B5" s="9" t="s">
        <v>322</v>
      </c>
      <c r="C5" s="9" t="s">
        <v>295</v>
      </c>
      <c r="D5" s="10" t="s">
        <v>1660</v>
      </c>
      <c r="E5" s="11" t="s">
        <v>58</v>
      </c>
      <c r="F5" s="12"/>
      <c r="G5" s="13"/>
    </row>
    <row r="6" ht="21.75" customHeight="1" spans="1:7">
      <c r="A6" s="14"/>
      <c r="B6" s="14"/>
      <c r="C6" s="14"/>
      <c r="D6" s="15"/>
      <c r="E6" s="16" t="s">
        <v>1661</v>
      </c>
      <c r="F6" s="10" t="s">
        <v>1662</v>
      </c>
      <c r="G6" s="10" t="s">
        <v>1663</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29.85" customHeight="1" spans="1:7">
      <c r="A9" s="21" t="s">
        <v>70</v>
      </c>
      <c r="B9" s="22"/>
      <c r="C9" s="22"/>
      <c r="D9" s="21"/>
      <c r="E9" s="23">
        <f>SUM(E10:E122)</f>
        <v>273933360</v>
      </c>
      <c r="F9" s="23">
        <v>500000</v>
      </c>
      <c r="G9" s="23">
        <v>500000</v>
      </c>
    </row>
    <row r="10" ht="29.85" customHeight="1" spans="1:7">
      <c r="A10" s="21"/>
      <c r="B10" s="21" t="s">
        <v>1664</v>
      </c>
      <c r="C10" s="21" t="s">
        <v>328</v>
      </c>
      <c r="D10" s="21" t="s">
        <v>1665</v>
      </c>
      <c r="E10" s="23">
        <v>2500000</v>
      </c>
      <c r="F10" s="23"/>
      <c r="G10" s="23"/>
    </row>
    <row r="11" ht="18.75" customHeight="1" spans="1:7">
      <c r="A11" s="24"/>
      <c r="B11" s="21" t="s">
        <v>1666</v>
      </c>
      <c r="C11" s="21" t="s">
        <v>333</v>
      </c>
      <c r="D11" s="21" t="s">
        <v>1665</v>
      </c>
      <c r="E11" s="23">
        <v>721000</v>
      </c>
      <c r="F11" s="23"/>
      <c r="G11" s="23"/>
    </row>
    <row r="12" customHeight="1" spans="1:7">
      <c r="A12" s="24"/>
      <c r="B12" s="21" t="s">
        <v>1666</v>
      </c>
      <c r="C12" s="21" t="s">
        <v>336</v>
      </c>
      <c r="D12" s="21" t="s">
        <v>1665</v>
      </c>
      <c r="E12" s="23">
        <v>41410000</v>
      </c>
      <c r="F12" s="23"/>
      <c r="G12" s="23"/>
    </row>
    <row r="13" customHeight="1" spans="1:7">
      <c r="A13" s="24"/>
      <c r="B13" s="21" t="s">
        <v>1666</v>
      </c>
      <c r="C13" s="21" t="s">
        <v>338</v>
      </c>
      <c r="D13" s="21" t="s">
        <v>1665</v>
      </c>
      <c r="E13" s="23">
        <v>27300000</v>
      </c>
      <c r="F13" s="23"/>
      <c r="G13" s="23"/>
    </row>
    <row r="14" customHeight="1" spans="1:7">
      <c r="A14" s="24"/>
      <c r="B14" s="21" t="s">
        <v>1667</v>
      </c>
      <c r="C14" s="21" t="s">
        <v>341</v>
      </c>
      <c r="D14" s="21" t="s">
        <v>1665</v>
      </c>
      <c r="E14" s="23">
        <v>1000000</v>
      </c>
      <c r="F14" s="23"/>
      <c r="G14" s="23"/>
    </row>
    <row r="15" customHeight="1" spans="1:7">
      <c r="A15" s="24"/>
      <c r="B15" s="21" t="s">
        <v>1667</v>
      </c>
      <c r="C15" s="21" t="s">
        <v>345</v>
      </c>
      <c r="D15" s="21" t="s">
        <v>1665</v>
      </c>
      <c r="E15" s="23">
        <v>13000</v>
      </c>
      <c r="F15" s="23"/>
      <c r="G15" s="23"/>
    </row>
    <row r="16" customHeight="1" spans="1:7">
      <c r="A16" s="24"/>
      <c r="B16" s="21" t="s">
        <v>1667</v>
      </c>
      <c r="C16" s="21" t="s">
        <v>347</v>
      </c>
      <c r="D16" s="21" t="s">
        <v>1665</v>
      </c>
      <c r="E16" s="23">
        <v>1439800</v>
      </c>
      <c r="F16" s="23"/>
      <c r="G16" s="23"/>
    </row>
    <row r="17" customHeight="1" spans="1:7">
      <c r="A17" s="24"/>
      <c r="B17" s="21" t="s">
        <v>1668</v>
      </c>
      <c r="C17" s="21" t="s">
        <v>350</v>
      </c>
      <c r="D17" s="21" t="s">
        <v>1665</v>
      </c>
      <c r="E17" s="23">
        <v>5697000</v>
      </c>
      <c r="F17" s="23"/>
      <c r="G17" s="23"/>
    </row>
    <row r="18" customHeight="1" spans="1:7">
      <c r="A18" s="24"/>
      <c r="B18" s="21" t="s">
        <v>1668</v>
      </c>
      <c r="C18" s="21" t="s">
        <v>354</v>
      </c>
      <c r="D18" s="21" t="s">
        <v>1665</v>
      </c>
      <c r="E18" s="23"/>
      <c r="F18" s="23"/>
      <c r="G18" s="23"/>
    </row>
    <row r="19" customHeight="1" spans="1:7">
      <c r="A19" s="24"/>
      <c r="B19" s="21" t="s">
        <v>1668</v>
      </c>
      <c r="C19" s="21" t="s">
        <v>356</v>
      </c>
      <c r="D19" s="21" t="s">
        <v>1665</v>
      </c>
      <c r="E19" s="23"/>
      <c r="F19" s="23"/>
      <c r="G19" s="23"/>
    </row>
    <row r="20" customHeight="1" spans="1:7">
      <c r="A20" s="24"/>
      <c r="B20" s="21" t="s">
        <v>1668</v>
      </c>
      <c r="C20" s="21" t="s">
        <v>360</v>
      </c>
      <c r="D20" s="21" t="s">
        <v>1665</v>
      </c>
      <c r="E20" s="23"/>
      <c r="F20" s="23"/>
      <c r="G20" s="23"/>
    </row>
    <row r="21" customHeight="1" spans="1:7">
      <c r="A21" s="24"/>
      <c r="B21" s="21" t="s">
        <v>1668</v>
      </c>
      <c r="C21" s="21" t="s">
        <v>366</v>
      </c>
      <c r="D21" s="21" t="s">
        <v>1665</v>
      </c>
      <c r="E21" s="23"/>
      <c r="F21" s="23"/>
      <c r="G21" s="23"/>
    </row>
    <row r="22" customHeight="1" spans="1:7">
      <c r="A22" s="24"/>
      <c r="B22" s="21" t="s">
        <v>1668</v>
      </c>
      <c r="C22" s="21" t="s">
        <v>368</v>
      </c>
      <c r="D22" s="21" t="s">
        <v>1665</v>
      </c>
      <c r="E22" s="23"/>
      <c r="F22" s="23"/>
      <c r="G22" s="23"/>
    </row>
    <row r="23" customHeight="1" spans="1:7">
      <c r="A23" s="24"/>
      <c r="B23" s="21" t="s">
        <v>1668</v>
      </c>
      <c r="C23" s="21" t="s">
        <v>370</v>
      </c>
      <c r="D23" s="21" t="s">
        <v>1665</v>
      </c>
      <c r="E23" s="23"/>
      <c r="F23" s="23"/>
      <c r="G23" s="23"/>
    </row>
    <row r="24" customHeight="1" spans="1:7">
      <c r="A24" s="24"/>
      <c r="B24" s="21" t="s">
        <v>1668</v>
      </c>
      <c r="C24" s="21" t="s">
        <v>1309</v>
      </c>
      <c r="D24" s="21" t="s">
        <v>1665</v>
      </c>
      <c r="E24" s="23"/>
      <c r="F24" s="23"/>
      <c r="G24" s="23"/>
    </row>
    <row r="25" customHeight="1" spans="1:7">
      <c r="A25" s="24"/>
      <c r="B25" s="21" t="s">
        <v>1668</v>
      </c>
      <c r="C25" s="21" t="s">
        <v>372</v>
      </c>
      <c r="D25" s="21" t="s">
        <v>1665</v>
      </c>
      <c r="E25" s="23"/>
      <c r="F25" s="23"/>
      <c r="G25" s="23"/>
    </row>
    <row r="26" customHeight="1" spans="1:7">
      <c r="A26" s="24"/>
      <c r="B26" s="21" t="s">
        <v>1668</v>
      </c>
      <c r="C26" s="21" t="s">
        <v>374</v>
      </c>
      <c r="D26" s="21" t="s">
        <v>1665</v>
      </c>
      <c r="E26" s="23">
        <v>5000000</v>
      </c>
      <c r="F26" s="23"/>
      <c r="G26" s="23"/>
    </row>
    <row r="27" customHeight="1" spans="1:7">
      <c r="A27" s="24"/>
      <c r="B27" s="21" t="s">
        <v>1668</v>
      </c>
      <c r="C27" s="21" t="s">
        <v>378</v>
      </c>
      <c r="D27" s="21" t="s">
        <v>1665</v>
      </c>
      <c r="E27" s="23">
        <v>2000000</v>
      </c>
      <c r="F27" s="23"/>
      <c r="G27" s="23"/>
    </row>
    <row r="28" customHeight="1" spans="1:7">
      <c r="A28" s="24"/>
      <c r="B28" s="21" t="s">
        <v>1668</v>
      </c>
      <c r="C28" s="21" t="s">
        <v>382</v>
      </c>
      <c r="D28" s="21" t="s">
        <v>1665</v>
      </c>
      <c r="E28" s="23">
        <v>2000000</v>
      </c>
      <c r="F28" s="23"/>
      <c r="G28" s="23"/>
    </row>
    <row r="29" customHeight="1" spans="1:7">
      <c r="A29" s="24"/>
      <c r="B29" s="21" t="s">
        <v>1668</v>
      </c>
      <c r="C29" s="21" t="s">
        <v>386</v>
      </c>
      <c r="D29" s="21" t="s">
        <v>1665</v>
      </c>
      <c r="E29" s="23">
        <v>670000</v>
      </c>
      <c r="F29" s="23"/>
      <c r="G29" s="23"/>
    </row>
    <row r="30" customHeight="1" spans="1:7">
      <c r="A30" s="24"/>
      <c r="B30" s="21" t="s">
        <v>1668</v>
      </c>
      <c r="C30" s="21" t="s">
        <v>388</v>
      </c>
      <c r="D30" s="21" t="s">
        <v>1665</v>
      </c>
      <c r="E30" s="23">
        <v>1910000</v>
      </c>
      <c r="F30" s="23"/>
      <c r="G30" s="23"/>
    </row>
    <row r="31" customHeight="1" spans="1:7">
      <c r="A31" s="24"/>
      <c r="B31" s="21" t="s">
        <v>1668</v>
      </c>
      <c r="C31" s="21" t="s">
        <v>392</v>
      </c>
      <c r="D31" s="21" t="s">
        <v>1665</v>
      </c>
      <c r="E31" s="23">
        <v>120000</v>
      </c>
      <c r="F31" s="23"/>
      <c r="G31" s="23"/>
    </row>
    <row r="32" customHeight="1" spans="1:7">
      <c r="A32" s="24"/>
      <c r="B32" s="21" t="s">
        <v>1668</v>
      </c>
      <c r="C32" s="21" t="s">
        <v>396</v>
      </c>
      <c r="D32" s="21" t="s">
        <v>1665</v>
      </c>
      <c r="E32" s="23">
        <v>10000</v>
      </c>
      <c r="F32" s="23"/>
      <c r="G32" s="23"/>
    </row>
    <row r="33" customHeight="1" spans="1:7">
      <c r="A33" s="24"/>
      <c r="B33" s="21" t="s">
        <v>1668</v>
      </c>
      <c r="C33" s="21" t="s">
        <v>398</v>
      </c>
      <c r="D33" s="21" t="s">
        <v>1665</v>
      </c>
      <c r="E33" s="23">
        <v>50000</v>
      </c>
      <c r="F33" s="23"/>
      <c r="G33" s="23"/>
    </row>
    <row r="34" customHeight="1" spans="1:7">
      <c r="A34" s="24"/>
      <c r="B34" s="21" t="s">
        <v>1668</v>
      </c>
      <c r="C34" s="21" t="s">
        <v>400</v>
      </c>
      <c r="D34" s="21" t="s">
        <v>1665</v>
      </c>
      <c r="E34" s="23">
        <v>20000</v>
      </c>
      <c r="F34" s="23"/>
      <c r="G34" s="23"/>
    </row>
    <row r="35" customHeight="1" spans="1:7">
      <c r="A35" s="24"/>
      <c r="B35" s="21" t="s">
        <v>1668</v>
      </c>
      <c r="C35" s="21" t="s">
        <v>404</v>
      </c>
      <c r="D35" s="21" t="s">
        <v>1665</v>
      </c>
      <c r="E35" s="23">
        <v>234000</v>
      </c>
      <c r="F35" s="23"/>
      <c r="G35" s="23"/>
    </row>
    <row r="36" customHeight="1" spans="1:7">
      <c r="A36" s="24"/>
      <c r="B36" s="21" t="s">
        <v>1668</v>
      </c>
      <c r="C36" s="21" t="s">
        <v>406</v>
      </c>
      <c r="D36" s="21" t="s">
        <v>1665</v>
      </c>
      <c r="E36" s="23">
        <v>300000</v>
      </c>
      <c r="F36" s="23"/>
      <c r="G36" s="23"/>
    </row>
    <row r="37" customHeight="1" spans="1:7">
      <c r="A37" s="24"/>
      <c r="B37" s="21" t="s">
        <v>1668</v>
      </c>
      <c r="C37" s="21" t="s">
        <v>408</v>
      </c>
      <c r="D37" s="21" t="s">
        <v>1665</v>
      </c>
      <c r="E37" s="23">
        <v>3000</v>
      </c>
      <c r="F37" s="23"/>
      <c r="G37" s="23"/>
    </row>
    <row r="38" customHeight="1" spans="1:7">
      <c r="A38" s="24"/>
      <c r="B38" s="21" t="s">
        <v>1668</v>
      </c>
      <c r="C38" s="21" t="s">
        <v>410</v>
      </c>
      <c r="D38" s="21" t="s">
        <v>1665</v>
      </c>
      <c r="E38" s="23">
        <v>250000</v>
      </c>
      <c r="F38" s="23"/>
      <c r="G38" s="23"/>
    </row>
    <row r="39" customHeight="1" spans="1:7">
      <c r="A39" s="24"/>
      <c r="B39" s="21" t="s">
        <v>1668</v>
      </c>
      <c r="C39" s="21" t="s">
        <v>412</v>
      </c>
      <c r="D39" s="21" t="s">
        <v>1665</v>
      </c>
      <c r="E39" s="23">
        <v>1836</v>
      </c>
      <c r="F39" s="23"/>
      <c r="G39" s="23"/>
    </row>
    <row r="40" customHeight="1" spans="1:7">
      <c r="A40" s="24"/>
      <c r="B40" s="21" t="s">
        <v>1668</v>
      </c>
      <c r="C40" s="21" t="s">
        <v>414</v>
      </c>
      <c r="D40" s="21" t="s">
        <v>1665</v>
      </c>
      <c r="E40" s="23">
        <v>838000</v>
      </c>
      <c r="F40" s="23"/>
      <c r="G40" s="23"/>
    </row>
    <row r="41" customHeight="1" spans="1:7">
      <c r="A41" s="24"/>
      <c r="B41" s="21" t="s">
        <v>1668</v>
      </c>
      <c r="C41" s="21" t="s">
        <v>418</v>
      </c>
      <c r="D41" s="21" t="s">
        <v>1665</v>
      </c>
      <c r="E41" s="23">
        <v>57600</v>
      </c>
      <c r="F41" s="23"/>
      <c r="G41" s="23"/>
    </row>
    <row r="42" customHeight="1" spans="1:7">
      <c r="A42" s="24"/>
      <c r="B42" s="21" t="s">
        <v>1668</v>
      </c>
      <c r="C42" s="21" t="s">
        <v>420</v>
      </c>
      <c r="D42" s="21" t="s">
        <v>1665</v>
      </c>
      <c r="E42" s="23">
        <v>370000</v>
      </c>
      <c r="F42" s="23"/>
      <c r="G42" s="23"/>
    </row>
    <row r="43" customHeight="1" spans="1:7">
      <c r="A43" s="24"/>
      <c r="B43" s="21" t="s">
        <v>1668</v>
      </c>
      <c r="C43" s="21" t="s">
        <v>422</v>
      </c>
      <c r="D43" s="21" t="s">
        <v>1665</v>
      </c>
      <c r="E43" s="23">
        <v>100000</v>
      </c>
      <c r="F43" s="23"/>
      <c r="G43" s="23"/>
    </row>
    <row r="44" customHeight="1" spans="1:7">
      <c r="A44" s="24"/>
      <c r="B44" s="21" t="s">
        <v>1668</v>
      </c>
      <c r="C44" s="21" t="s">
        <v>424</v>
      </c>
      <c r="D44" s="21" t="s">
        <v>1665</v>
      </c>
      <c r="E44" s="23">
        <v>2690000</v>
      </c>
      <c r="F44" s="23"/>
      <c r="G44" s="23"/>
    </row>
    <row r="45" customHeight="1" spans="1:7">
      <c r="A45" s="24"/>
      <c r="B45" s="21" t="s">
        <v>1668</v>
      </c>
      <c r="C45" s="21" t="s">
        <v>426</v>
      </c>
      <c r="D45" s="21" t="s">
        <v>1665</v>
      </c>
      <c r="E45" s="23">
        <v>2496500</v>
      </c>
      <c r="F45" s="23"/>
      <c r="G45" s="23"/>
    </row>
    <row r="46" customHeight="1" spans="1:7">
      <c r="A46" s="24"/>
      <c r="B46" s="21" t="s">
        <v>1668</v>
      </c>
      <c r="C46" s="21" t="s">
        <v>428</v>
      </c>
      <c r="D46" s="21" t="s">
        <v>1665</v>
      </c>
      <c r="E46" s="23">
        <v>1500000</v>
      </c>
      <c r="F46" s="23"/>
      <c r="G46" s="23"/>
    </row>
    <row r="47" customHeight="1" spans="1:7">
      <c r="A47" s="24"/>
      <c r="B47" s="21" t="s">
        <v>1668</v>
      </c>
      <c r="C47" s="21" t="s">
        <v>430</v>
      </c>
      <c r="D47" s="21" t="s">
        <v>1665</v>
      </c>
      <c r="E47" s="23">
        <v>200000</v>
      </c>
      <c r="F47" s="23"/>
      <c r="G47" s="23"/>
    </row>
    <row r="48" customHeight="1" spans="1:7">
      <c r="A48" s="24"/>
      <c r="B48" s="21" t="s">
        <v>1668</v>
      </c>
      <c r="C48" s="21" t="s">
        <v>432</v>
      </c>
      <c r="D48" s="21" t="s">
        <v>1665</v>
      </c>
      <c r="E48" s="23">
        <v>350000</v>
      </c>
      <c r="F48" s="23"/>
      <c r="G48" s="23"/>
    </row>
    <row r="49" customHeight="1" spans="1:7">
      <c r="A49" s="24"/>
      <c r="B49" s="21" t="s">
        <v>1668</v>
      </c>
      <c r="C49" s="21" t="s">
        <v>434</v>
      </c>
      <c r="D49" s="21" t="s">
        <v>1665</v>
      </c>
      <c r="E49" s="23"/>
      <c r="F49" s="23"/>
      <c r="G49" s="23"/>
    </row>
    <row r="50" customHeight="1" spans="1:7">
      <c r="A50" s="24"/>
      <c r="B50" s="21" t="s">
        <v>1668</v>
      </c>
      <c r="C50" s="21" t="s">
        <v>436</v>
      </c>
      <c r="D50" s="21" t="s">
        <v>1665</v>
      </c>
      <c r="E50" s="23">
        <v>1012800</v>
      </c>
      <c r="F50" s="23"/>
      <c r="G50" s="23"/>
    </row>
    <row r="51" customHeight="1" spans="1:7">
      <c r="A51" s="24"/>
      <c r="B51" s="21" t="s">
        <v>1668</v>
      </c>
      <c r="C51" s="21" t="s">
        <v>440</v>
      </c>
      <c r="D51" s="21" t="s">
        <v>1665</v>
      </c>
      <c r="E51" s="23">
        <v>150000</v>
      </c>
      <c r="F51" s="23"/>
      <c r="G51" s="23"/>
    </row>
    <row r="52" customHeight="1" spans="1:7">
      <c r="A52" s="24"/>
      <c r="B52" s="21" t="s">
        <v>1668</v>
      </c>
      <c r="C52" s="21" t="s">
        <v>444</v>
      </c>
      <c r="D52" s="21" t="s">
        <v>1665</v>
      </c>
      <c r="E52" s="23">
        <v>100000</v>
      </c>
      <c r="F52" s="23"/>
      <c r="G52" s="23"/>
    </row>
    <row r="53" customHeight="1" spans="1:7">
      <c r="A53" s="24"/>
      <c r="B53" s="21" t="s">
        <v>1668</v>
      </c>
      <c r="C53" s="21" t="s">
        <v>446</v>
      </c>
      <c r="D53" s="21" t="s">
        <v>1665</v>
      </c>
      <c r="E53" s="23">
        <v>260000</v>
      </c>
      <c r="F53" s="23"/>
      <c r="G53" s="23"/>
    </row>
    <row r="54" customHeight="1" spans="1:7">
      <c r="A54" s="24"/>
      <c r="B54" s="21" t="s">
        <v>1668</v>
      </c>
      <c r="C54" s="21" t="s">
        <v>448</v>
      </c>
      <c r="D54" s="21" t="s">
        <v>1665</v>
      </c>
      <c r="E54" s="23">
        <v>2000000</v>
      </c>
      <c r="F54" s="23"/>
      <c r="G54" s="23"/>
    </row>
    <row r="55" customHeight="1" spans="1:7">
      <c r="A55" s="24"/>
      <c r="B55" s="21" t="s">
        <v>1668</v>
      </c>
      <c r="C55" s="21" t="s">
        <v>452</v>
      </c>
      <c r="D55" s="21" t="s">
        <v>1665</v>
      </c>
      <c r="E55" s="23">
        <v>1110000</v>
      </c>
      <c r="F55" s="23"/>
      <c r="G55" s="23"/>
    </row>
    <row r="56" customHeight="1" spans="1:7">
      <c r="A56" s="24"/>
      <c r="B56" s="21" t="s">
        <v>1668</v>
      </c>
      <c r="C56" s="21" t="s">
        <v>456</v>
      </c>
      <c r="D56" s="21" t="s">
        <v>1665</v>
      </c>
      <c r="E56" s="23">
        <v>300000</v>
      </c>
      <c r="F56" s="23"/>
      <c r="G56" s="23"/>
    </row>
    <row r="57" customHeight="1" spans="1:7">
      <c r="A57" s="24"/>
      <c r="B57" s="21" t="s">
        <v>1668</v>
      </c>
      <c r="C57" s="21" t="s">
        <v>458</v>
      </c>
      <c r="D57" s="21" t="s">
        <v>1665</v>
      </c>
      <c r="E57" s="23">
        <v>4000000</v>
      </c>
      <c r="F57" s="23"/>
      <c r="G57" s="23"/>
    </row>
    <row r="58" customHeight="1" spans="1:7">
      <c r="A58" s="24"/>
      <c r="B58" s="21" t="s">
        <v>1668</v>
      </c>
      <c r="C58" s="21" t="s">
        <v>460</v>
      </c>
      <c r="D58" s="21" t="s">
        <v>1665</v>
      </c>
      <c r="E58" s="23">
        <v>1489883.44</v>
      </c>
      <c r="F58" s="23"/>
      <c r="G58" s="23"/>
    </row>
    <row r="59" customHeight="1" spans="1:7">
      <c r="A59" s="24"/>
      <c r="B59" s="21" t="s">
        <v>1668</v>
      </c>
      <c r="C59" s="21" t="s">
        <v>462</v>
      </c>
      <c r="D59" s="21" t="s">
        <v>1665</v>
      </c>
      <c r="E59" s="23">
        <v>200000</v>
      </c>
      <c r="F59" s="23"/>
      <c r="G59" s="23"/>
    </row>
    <row r="60" customHeight="1" spans="1:7">
      <c r="A60" s="24"/>
      <c r="B60" s="21" t="s">
        <v>1668</v>
      </c>
      <c r="C60" s="21" t="s">
        <v>464</v>
      </c>
      <c r="D60" s="21" t="s">
        <v>1665</v>
      </c>
      <c r="E60" s="23">
        <v>250000</v>
      </c>
      <c r="F60" s="23"/>
      <c r="G60" s="23"/>
    </row>
    <row r="61" customHeight="1" spans="1:7">
      <c r="A61" s="24"/>
      <c r="B61" s="21" t="s">
        <v>1668</v>
      </c>
      <c r="C61" s="21" t="s">
        <v>466</v>
      </c>
      <c r="D61" s="21" t="s">
        <v>1665</v>
      </c>
      <c r="E61" s="23">
        <v>200000</v>
      </c>
      <c r="F61" s="23"/>
      <c r="G61" s="23"/>
    </row>
    <row r="62" customHeight="1" spans="1:7">
      <c r="A62" s="24"/>
      <c r="B62" s="21" t="s">
        <v>1668</v>
      </c>
      <c r="C62" s="21" t="s">
        <v>468</v>
      </c>
      <c r="D62" s="21" t="s">
        <v>1665</v>
      </c>
      <c r="E62" s="23">
        <v>127200</v>
      </c>
      <c r="F62" s="23"/>
      <c r="G62" s="23"/>
    </row>
    <row r="63" customHeight="1" spans="1:7">
      <c r="A63" s="24"/>
      <c r="B63" s="21" t="s">
        <v>1668</v>
      </c>
      <c r="C63" s="21" t="s">
        <v>472</v>
      </c>
      <c r="D63" s="21" t="s">
        <v>1665</v>
      </c>
      <c r="E63" s="23">
        <v>1000000</v>
      </c>
      <c r="F63" s="23"/>
      <c r="G63" s="23"/>
    </row>
    <row r="64" customHeight="1" spans="1:7">
      <c r="A64" s="24"/>
      <c r="B64" s="21" t="s">
        <v>1668</v>
      </c>
      <c r="C64" s="21" t="s">
        <v>474</v>
      </c>
      <c r="D64" s="21" t="s">
        <v>1665</v>
      </c>
      <c r="E64" s="23">
        <v>400000</v>
      </c>
      <c r="F64" s="23"/>
      <c r="G64" s="23"/>
    </row>
    <row r="65" customHeight="1" spans="1:7">
      <c r="A65" s="24"/>
      <c r="B65" s="21" t="s">
        <v>1668</v>
      </c>
      <c r="C65" s="21" t="s">
        <v>476</v>
      </c>
      <c r="D65" s="21" t="s">
        <v>1665</v>
      </c>
      <c r="E65" s="23">
        <v>40000</v>
      </c>
      <c r="F65" s="23"/>
      <c r="G65" s="23"/>
    </row>
    <row r="66" customHeight="1" spans="1:7">
      <c r="A66" s="24"/>
      <c r="B66" s="21" t="s">
        <v>1668</v>
      </c>
      <c r="C66" s="21" t="s">
        <v>478</v>
      </c>
      <c r="D66" s="21" t="s">
        <v>1665</v>
      </c>
      <c r="E66" s="23">
        <v>96000</v>
      </c>
      <c r="F66" s="23"/>
      <c r="G66" s="23"/>
    </row>
    <row r="67" customHeight="1" spans="1:7">
      <c r="A67" s="24"/>
      <c r="B67" s="21" t="s">
        <v>1668</v>
      </c>
      <c r="C67" s="21" t="s">
        <v>480</v>
      </c>
      <c r="D67" s="21" t="s">
        <v>1665</v>
      </c>
      <c r="E67" s="23">
        <v>100000</v>
      </c>
      <c r="F67" s="23"/>
      <c r="G67" s="23"/>
    </row>
    <row r="68" customHeight="1" spans="1:7">
      <c r="A68" s="24"/>
      <c r="B68" s="21" t="s">
        <v>1668</v>
      </c>
      <c r="C68" s="21" t="s">
        <v>482</v>
      </c>
      <c r="D68" s="21" t="s">
        <v>1665</v>
      </c>
      <c r="E68" s="23">
        <v>50000</v>
      </c>
      <c r="F68" s="23"/>
      <c r="G68" s="23"/>
    </row>
    <row r="69" customHeight="1" spans="1:7">
      <c r="A69" s="24"/>
      <c r="B69" s="21" t="s">
        <v>1668</v>
      </c>
      <c r="C69" s="21" t="s">
        <v>484</v>
      </c>
      <c r="D69" s="21" t="s">
        <v>1665</v>
      </c>
      <c r="E69" s="23">
        <v>200000</v>
      </c>
      <c r="F69" s="23"/>
      <c r="G69" s="23"/>
    </row>
    <row r="70" customHeight="1" spans="1:7">
      <c r="A70" s="24"/>
      <c r="B70" s="21" t="s">
        <v>1668</v>
      </c>
      <c r="C70" s="21" t="s">
        <v>486</v>
      </c>
      <c r="D70" s="21" t="s">
        <v>1665</v>
      </c>
      <c r="E70" s="23">
        <v>1300000</v>
      </c>
      <c r="F70" s="23"/>
      <c r="G70" s="23"/>
    </row>
    <row r="71" customHeight="1" spans="1:7">
      <c r="A71" s="24"/>
      <c r="B71" s="21" t="s">
        <v>1668</v>
      </c>
      <c r="C71" s="21" t="s">
        <v>488</v>
      </c>
      <c r="D71" s="21" t="s">
        <v>1665</v>
      </c>
      <c r="E71" s="23">
        <v>700000</v>
      </c>
      <c r="F71" s="23"/>
      <c r="G71" s="23"/>
    </row>
    <row r="72" customHeight="1" spans="1:7">
      <c r="A72" s="24"/>
      <c r="B72" s="21" t="s">
        <v>1668</v>
      </c>
      <c r="C72" s="21" t="s">
        <v>490</v>
      </c>
      <c r="D72" s="21" t="s">
        <v>1665</v>
      </c>
      <c r="E72" s="23">
        <v>300000</v>
      </c>
      <c r="F72" s="23"/>
      <c r="G72" s="23"/>
    </row>
    <row r="73" customHeight="1" spans="1:7">
      <c r="A73" s="24"/>
      <c r="B73" s="21" t="s">
        <v>1668</v>
      </c>
      <c r="C73" s="21" t="s">
        <v>492</v>
      </c>
      <c r="D73" s="21" t="s">
        <v>1665</v>
      </c>
      <c r="E73" s="23">
        <v>300000</v>
      </c>
      <c r="F73" s="23"/>
      <c r="G73" s="23"/>
    </row>
    <row r="74" customHeight="1" spans="1:7">
      <c r="A74" s="24"/>
      <c r="B74" s="21" t="s">
        <v>1668</v>
      </c>
      <c r="C74" s="21" t="s">
        <v>494</v>
      </c>
      <c r="D74" s="21" t="s">
        <v>1665</v>
      </c>
      <c r="E74" s="23">
        <v>190000</v>
      </c>
      <c r="F74" s="23"/>
      <c r="G74" s="23"/>
    </row>
    <row r="75" customHeight="1" spans="1:7">
      <c r="A75" s="24"/>
      <c r="B75" s="21" t="s">
        <v>1668</v>
      </c>
      <c r="C75" s="21" t="s">
        <v>496</v>
      </c>
      <c r="D75" s="21" t="s">
        <v>1665</v>
      </c>
      <c r="E75" s="23">
        <v>36761.6</v>
      </c>
      <c r="F75" s="23"/>
      <c r="G75" s="23"/>
    </row>
    <row r="76" customHeight="1" spans="1:7">
      <c r="A76" s="24"/>
      <c r="B76" s="21" t="s">
        <v>1668</v>
      </c>
      <c r="C76" s="21" t="s">
        <v>498</v>
      </c>
      <c r="D76" s="21" t="s">
        <v>1665</v>
      </c>
      <c r="E76" s="23">
        <v>2000000</v>
      </c>
      <c r="F76" s="23"/>
      <c r="G76" s="23"/>
    </row>
    <row r="77" customHeight="1" spans="1:7">
      <c r="A77" s="24"/>
      <c r="B77" s="21" t="s">
        <v>1668</v>
      </c>
      <c r="C77" s="21" t="s">
        <v>500</v>
      </c>
      <c r="D77" s="21" t="s">
        <v>1665</v>
      </c>
      <c r="E77" s="23">
        <v>2637000</v>
      </c>
      <c r="F77" s="23"/>
      <c r="G77" s="23"/>
    </row>
    <row r="78" customHeight="1" spans="1:7">
      <c r="A78" s="24"/>
      <c r="B78" s="21" t="s">
        <v>1668</v>
      </c>
      <c r="C78" s="21" t="s">
        <v>502</v>
      </c>
      <c r="D78" s="21" t="s">
        <v>1665</v>
      </c>
      <c r="E78" s="23">
        <v>8216600</v>
      </c>
      <c r="F78" s="23"/>
      <c r="G78" s="23"/>
    </row>
    <row r="79" customHeight="1" spans="1:7">
      <c r="A79" s="24"/>
      <c r="B79" s="21" t="s">
        <v>1668</v>
      </c>
      <c r="C79" s="21" t="s">
        <v>504</v>
      </c>
      <c r="D79" s="21" t="s">
        <v>1665</v>
      </c>
      <c r="E79" s="23">
        <v>7000000</v>
      </c>
      <c r="F79" s="23"/>
      <c r="G79" s="23"/>
    </row>
    <row r="80" customHeight="1" spans="1:7">
      <c r="A80" s="24"/>
      <c r="B80" s="21" t="s">
        <v>1668</v>
      </c>
      <c r="C80" s="21" t="s">
        <v>506</v>
      </c>
      <c r="D80" s="21" t="s">
        <v>1665</v>
      </c>
      <c r="E80" s="23">
        <v>150000</v>
      </c>
      <c r="F80" s="23"/>
      <c r="G80" s="23"/>
    </row>
    <row r="81" customHeight="1" spans="1:7">
      <c r="A81" s="24"/>
      <c r="B81" s="21" t="s">
        <v>1668</v>
      </c>
      <c r="C81" s="21" t="s">
        <v>508</v>
      </c>
      <c r="D81" s="21" t="s">
        <v>1665</v>
      </c>
      <c r="E81" s="23">
        <v>50000000</v>
      </c>
      <c r="F81" s="23"/>
      <c r="G81" s="23"/>
    </row>
    <row r="82" customHeight="1" spans="1:7">
      <c r="A82" s="24"/>
      <c r="B82" s="21" t="s">
        <v>1668</v>
      </c>
      <c r="C82" s="21" t="s">
        <v>510</v>
      </c>
      <c r="D82" s="21" t="s">
        <v>1665</v>
      </c>
      <c r="E82" s="23">
        <v>3000000</v>
      </c>
      <c r="F82" s="23"/>
      <c r="G82" s="23"/>
    </row>
    <row r="83" customHeight="1" spans="1:7">
      <c r="A83" s="24"/>
      <c r="B83" s="21" t="s">
        <v>1668</v>
      </c>
      <c r="C83" s="21" t="s">
        <v>514</v>
      </c>
      <c r="D83" s="21" t="s">
        <v>1665</v>
      </c>
      <c r="E83" s="23">
        <v>3000000</v>
      </c>
      <c r="F83" s="23"/>
      <c r="G83" s="23"/>
    </row>
    <row r="84" customHeight="1" spans="1:7">
      <c r="A84" s="24"/>
      <c r="B84" s="21" t="s">
        <v>1668</v>
      </c>
      <c r="C84" s="21" t="s">
        <v>516</v>
      </c>
      <c r="D84" s="21" t="s">
        <v>1665</v>
      </c>
      <c r="E84" s="23">
        <v>150000</v>
      </c>
      <c r="F84" s="23"/>
      <c r="G84" s="23"/>
    </row>
    <row r="85" customHeight="1" spans="1:7">
      <c r="A85" s="24"/>
      <c r="B85" s="21" t="s">
        <v>1668</v>
      </c>
      <c r="C85" s="21" t="s">
        <v>518</v>
      </c>
      <c r="D85" s="21" t="s">
        <v>1665</v>
      </c>
      <c r="E85" s="23">
        <v>874500</v>
      </c>
      <c r="F85" s="23"/>
      <c r="G85" s="23"/>
    </row>
    <row r="86" customHeight="1" spans="1:7">
      <c r="A86" s="24"/>
      <c r="B86" s="21" t="s">
        <v>1668</v>
      </c>
      <c r="C86" s="21" t="s">
        <v>520</v>
      </c>
      <c r="D86" s="21" t="s">
        <v>1665</v>
      </c>
      <c r="E86" s="23">
        <v>600000</v>
      </c>
      <c r="F86" s="23"/>
      <c r="G86" s="23"/>
    </row>
    <row r="87" customHeight="1" spans="1:7">
      <c r="A87" s="24"/>
      <c r="B87" s="21" t="s">
        <v>1668</v>
      </c>
      <c r="C87" s="21" t="s">
        <v>522</v>
      </c>
      <c r="D87" s="21" t="s">
        <v>1665</v>
      </c>
      <c r="E87" s="23">
        <v>15000000</v>
      </c>
      <c r="F87" s="23"/>
      <c r="G87" s="23"/>
    </row>
    <row r="88" customHeight="1" spans="1:7">
      <c r="A88" s="24"/>
      <c r="B88" s="21" t="s">
        <v>1668</v>
      </c>
      <c r="C88" s="21" t="s">
        <v>524</v>
      </c>
      <c r="D88" s="21" t="s">
        <v>1665</v>
      </c>
      <c r="E88" s="23">
        <v>220000</v>
      </c>
      <c r="F88" s="23"/>
      <c r="G88" s="23"/>
    </row>
    <row r="89" customHeight="1" spans="1:7">
      <c r="A89" s="24"/>
      <c r="B89" s="21" t="s">
        <v>1668</v>
      </c>
      <c r="C89" s="21" t="s">
        <v>526</v>
      </c>
      <c r="D89" s="21" t="s">
        <v>1665</v>
      </c>
      <c r="E89" s="23">
        <v>80000</v>
      </c>
      <c r="F89" s="23"/>
      <c r="G89" s="23"/>
    </row>
    <row r="90" customHeight="1" spans="1:7">
      <c r="A90" s="24"/>
      <c r="B90" s="21" t="s">
        <v>1668</v>
      </c>
      <c r="C90" s="21" t="s">
        <v>528</v>
      </c>
      <c r="D90" s="21" t="s">
        <v>1665</v>
      </c>
      <c r="E90" s="23">
        <v>700000</v>
      </c>
      <c r="F90" s="23"/>
      <c r="G90" s="23"/>
    </row>
    <row r="91" customHeight="1" spans="1:7">
      <c r="A91" s="24"/>
      <c r="B91" s="21" t="s">
        <v>1668</v>
      </c>
      <c r="C91" s="21" t="s">
        <v>530</v>
      </c>
      <c r="D91" s="21" t="s">
        <v>1665</v>
      </c>
      <c r="E91" s="23">
        <v>100000</v>
      </c>
      <c r="F91" s="23"/>
      <c r="G91" s="23"/>
    </row>
    <row r="92" customHeight="1" spans="1:7">
      <c r="A92" s="24"/>
      <c r="B92" s="21" t="s">
        <v>1669</v>
      </c>
      <c r="C92" s="21" t="s">
        <v>537</v>
      </c>
      <c r="D92" s="21" t="s">
        <v>1665</v>
      </c>
      <c r="E92" s="23"/>
      <c r="F92" s="23"/>
      <c r="G92" s="23"/>
    </row>
    <row r="93" customHeight="1" spans="1:7">
      <c r="A93" s="24"/>
      <c r="B93" s="21" t="s">
        <v>1669</v>
      </c>
      <c r="C93" s="21" t="s">
        <v>539</v>
      </c>
      <c r="D93" s="21" t="s">
        <v>1665</v>
      </c>
      <c r="E93" s="23">
        <v>9030000</v>
      </c>
      <c r="F93" s="23"/>
      <c r="G93" s="23"/>
    </row>
    <row r="94" customHeight="1" spans="1:7">
      <c r="A94" s="24"/>
      <c r="B94" s="21" t="s">
        <v>1669</v>
      </c>
      <c r="C94" s="21" t="s">
        <v>541</v>
      </c>
      <c r="D94" s="21" t="s">
        <v>1665</v>
      </c>
      <c r="E94" s="23">
        <v>313752</v>
      </c>
      <c r="F94" s="23"/>
      <c r="G94" s="23"/>
    </row>
    <row r="95" customHeight="1" spans="1:7">
      <c r="A95" s="24"/>
      <c r="B95" s="21" t="s">
        <v>1669</v>
      </c>
      <c r="C95" s="21" t="s">
        <v>543</v>
      </c>
      <c r="D95" s="21" t="s">
        <v>1665</v>
      </c>
      <c r="E95" s="23">
        <v>139320</v>
      </c>
      <c r="F95" s="23"/>
      <c r="G95" s="23"/>
    </row>
    <row r="96" customHeight="1" spans="1:7">
      <c r="A96" s="24"/>
      <c r="B96" s="21" t="s">
        <v>1669</v>
      </c>
      <c r="C96" s="21" t="s">
        <v>545</v>
      </c>
      <c r="D96" s="21" t="s">
        <v>1665</v>
      </c>
      <c r="E96" s="23">
        <v>2660000</v>
      </c>
      <c r="F96" s="23"/>
      <c r="G96" s="23"/>
    </row>
    <row r="97" customHeight="1" spans="1:7">
      <c r="A97" s="24"/>
      <c r="B97" s="21" t="s">
        <v>1669</v>
      </c>
      <c r="C97" s="21" t="s">
        <v>547</v>
      </c>
      <c r="D97" s="21" t="s">
        <v>1665</v>
      </c>
      <c r="E97" s="23">
        <v>279440</v>
      </c>
      <c r="F97" s="23"/>
      <c r="G97" s="23"/>
    </row>
    <row r="98" customHeight="1" spans="1:7">
      <c r="A98" s="24"/>
      <c r="B98" s="21" t="s">
        <v>1669</v>
      </c>
      <c r="C98" s="21" t="s">
        <v>549</v>
      </c>
      <c r="D98" s="21" t="s">
        <v>1665</v>
      </c>
      <c r="E98" s="23">
        <v>150000</v>
      </c>
      <c r="F98" s="23"/>
      <c r="G98" s="23"/>
    </row>
    <row r="99" customHeight="1" spans="1:7">
      <c r="A99" s="24"/>
      <c r="B99" s="21" t="s">
        <v>1669</v>
      </c>
      <c r="C99" s="21" t="s">
        <v>551</v>
      </c>
      <c r="D99" s="21" t="s">
        <v>1665</v>
      </c>
      <c r="E99" s="23">
        <v>824400</v>
      </c>
      <c r="F99" s="23"/>
      <c r="G99" s="23"/>
    </row>
    <row r="100" customHeight="1" spans="1:7">
      <c r="A100" s="24"/>
      <c r="B100" s="21" t="s">
        <v>1669</v>
      </c>
      <c r="C100" s="21" t="s">
        <v>553</v>
      </c>
      <c r="D100" s="21" t="s">
        <v>1665</v>
      </c>
      <c r="E100" s="23">
        <v>1910400</v>
      </c>
      <c r="F100" s="23"/>
      <c r="G100" s="23"/>
    </row>
    <row r="101" customHeight="1" spans="1:7">
      <c r="A101" s="24"/>
      <c r="B101" s="21" t="s">
        <v>1669</v>
      </c>
      <c r="C101" s="21" t="s">
        <v>555</v>
      </c>
      <c r="D101" s="21" t="s">
        <v>1665</v>
      </c>
      <c r="E101" s="23">
        <v>549780</v>
      </c>
      <c r="F101" s="23"/>
      <c r="G101" s="23"/>
    </row>
    <row r="102" customHeight="1" spans="1:7">
      <c r="A102" s="24"/>
      <c r="B102" s="21" t="s">
        <v>1669</v>
      </c>
      <c r="C102" s="21" t="s">
        <v>557</v>
      </c>
      <c r="D102" s="21" t="s">
        <v>1665</v>
      </c>
      <c r="E102" s="23">
        <v>6549504</v>
      </c>
      <c r="F102" s="23"/>
      <c r="G102" s="23"/>
    </row>
    <row r="103" customHeight="1" spans="1:7">
      <c r="A103" s="24"/>
      <c r="B103" s="21" t="s">
        <v>1669</v>
      </c>
      <c r="C103" s="21" t="s">
        <v>559</v>
      </c>
      <c r="D103" s="21" t="s">
        <v>1665</v>
      </c>
      <c r="E103" s="23">
        <v>249862.4</v>
      </c>
      <c r="F103" s="23"/>
      <c r="G103" s="23"/>
    </row>
    <row r="104" customHeight="1" spans="1:7">
      <c r="A104" s="24"/>
      <c r="B104" s="21" t="s">
        <v>1669</v>
      </c>
      <c r="C104" s="21" t="s">
        <v>563</v>
      </c>
      <c r="D104" s="21" t="s">
        <v>1665</v>
      </c>
      <c r="E104" s="23">
        <v>240153.6</v>
      </c>
      <c r="F104" s="23"/>
      <c r="G104" s="23"/>
    </row>
    <row r="105" customHeight="1" spans="1:7">
      <c r="A105" s="24"/>
      <c r="B105" s="21" t="s">
        <v>1669</v>
      </c>
      <c r="C105" s="21" t="s">
        <v>565</v>
      </c>
      <c r="D105" s="21" t="s">
        <v>1665</v>
      </c>
      <c r="E105" s="23">
        <v>1357416.96</v>
      </c>
      <c r="F105" s="23"/>
      <c r="G105" s="23"/>
    </row>
    <row r="106" customHeight="1" spans="1:7">
      <c r="A106" s="24"/>
      <c r="B106" s="21" t="s">
        <v>1669</v>
      </c>
      <c r="C106" s="21" t="s">
        <v>567</v>
      </c>
      <c r="D106" s="21" t="s">
        <v>1665</v>
      </c>
      <c r="E106" s="23">
        <v>100000</v>
      </c>
      <c r="F106" s="23"/>
      <c r="G106" s="23"/>
    </row>
    <row r="107" customHeight="1" spans="1:7">
      <c r="A107" s="24"/>
      <c r="B107" s="21" t="s">
        <v>1670</v>
      </c>
      <c r="C107" s="21" t="s">
        <v>570</v>
      </c>
      <c r="D107" s="21" t="s">
        <v>1665</v>
      </c>
      <c r="E107" s="23">
        <v>200000</v>
      </c>
      <c r="F107" s="23"/>
      <c r="G107" s="23"/>
    </row>
    <row r="108" customHeight="1" spans="1:7">
      <c r="A108" s="24"/>
      <c r="B108" s="21" t="s">
        <v>1670</v>
      </c>
      <c r="C108" s="21" t="s">
        <v>572</v>
      </c>
      <c r="D108" s="21" t="s">
        <v>1665</v>
      </c>
      <c r="E108" s="23">
        <v>7237000</v>
      </c>
      <c r="F108" s="23"/>
      <c r="G108" s="23"/>
    </row>
    <row r="109" customHeight="1" spans="1:7">
      <c r="A109" s="24"/>
      <c r="B109" s="21" t="s">
        <v>1670</v>
      </c>
      <c r="C109" s="21" t="s">
        <v>574</v>
      </c>
      <c r="D109" s="21" t="s">
        <v>1665</v>
      </c>
      <c r="E109" s="23">
        <v>50000</v>
      </c>
      <c r="F109" s="23"/>
      <c r="G109" s="23"/>
    </row>
    <row r="110" customHeight="1" spans="1:7">
      <c r="A110" s="24"/>
      <c r="B110" s="21" t="s">
        <v>1670</v>
      </c>
      <c r="C110" s="21" t="s">
        <v>576</v>
      </c>
      <c r="D110" s="21" t="s">
        <v>1665</v>
      </c>
      <c r="E110" s="23">
        <v>17811300</v>
      </c>
      <c r="F110" s="23"/>
      <c r="G110" s="23"/>
    </row>
    <row r="111" customHeight="1" spans="1:7">
      <c r="A111" s="24"/>
      <c r="B111" s="21" t="s">
        <v>1670</v>
      </c>
      <c r="C111" s="21" t="s">
        <v>578</v>
      </c>
      <c r="D111" s="21" t="s">
        <v>1665</v>
      </c>
      <c r="E111" s="23">
        <v>1000000</v>
      </c>
      <c r="F111" s="23">
        <v>500000</v>
      </c>
      <c r="G111" s="23">
        <v>500000</v>
      </c>
    </row>
    <row r="112" customHeight="1" spans="1:7">
      <c r="A112" s="24"/>
      <c r="B112" s="21" t="s">
        <v>1670</v>
      </c>
      <c r="C112" s="21" t="s">
        <v>582</v>
      </c>
      <c r="D112" s="21" t="s">
        <v>1665</v>
      </c>
      <c r="E112" s="23">
        <v>100000</v>
      </c>
      <c r="F112" s="23"/>
      <c r="G112" s="23"/>
    </row>
    <row r="113" customHeight="1" spans="1:7">
      <c r="A113" s="24"/>
      <c r="B113" s="21" t="s">
        <v>1670</v>
      </c>
      <c r="C113" s="21" t="s">
        <v>584</v>
      </c>
      <c r="D113" s="21" t="s">
        <v>1665</v>
      </c>
      <c r="E113" s="23">
        <v>100000</v>
      </c>
      <c r="F113" s="23"/>
      <c r="G113" s="23"/>
    </row>
    <row r="114" customHeight="1" spans="1:7">
      <c r="A114" s="24"/>
      <c r="B114" s="21" t="s">
        <v>1670</v>
      </c>
      <c r="C114" s="21" t="s">
        <v>586</v>
      </c>
      <c r="D114" s="21" t="s">
        <v>1665</v>
      </c>
      <c r="E114" s="23">
        <v>100000</v>
      </c>
      <c r="F114" s="23"/>
      <c r="G114" s="23"/>
    </row>
    <row r="115" customHeight="1" spans="1:7">
      <c r="A115" s="24"/>
      <c r="B115" s="21" t="s">
        <v>1670</v>
      </c>
      <c r="C115" s="21" t="s">
        <v>588</v>
      </c>
      <c r="D115" s="21" t="s">
        <v>1665</v>
      </c>
      <c r="E115" s="23">
        <v>252000</v>
      </c>
      <c r="F115" s="23"/>
      <c r="G115" s="23"/>
    </row>
    <row r="116" customHeight="1" spans="1:7">
      <c r="A116" s="24"/>
      <c r="B116" s="21" t="s">
        <v>1670</v>
      </c>
      <c r="C116" s="21" t="s">
        <v>592</v>
      </c>
      <c r="D116" s="21" t="s">
        <v>1665</v>
      </c>
      <c r="E116" s="23">
        <v>200000</v>
      </c>
      <c r="F116" s="23"/>
      <c r="G116" s="23"/>
    </row>
    <row r="117" customHeight="1" spans="1:7">
      <c r="A117" s="24"/>
      <c r="B117" s="21" t="s">
        <v>1670</v>
      </c>
      <c r="C117" s="21" t="s">
        <v>594</v>
      </c>
      <c r="D117" s="21" t="s">
        <v>1665</v>
      </c>
      <c r="E117" s="23">
        <v>580000</v>
      </c>
      <c r="F117" s="23"/>
      <c r="G117" s="23"/>
    </row>
    <row r="118" customHeight="1" spans="1:7">
      <c r="A118" s="24"/>
      <c r="B118" s="21" t="s">
        <v>1670</v>
      </c>
      <c r="C118" s="21" t="s">
        <v>596</v>
      </c>
      <c r="D118" s="21" t="s">
        <v>1665</v>
      </c>
      <c r="E118" s="23">
        <v>400000</v>
      </c>
      <c r="F118" s="23"/>
      <c r="G118" s="23"/>
    </row>
    <row r="119" customHeight="1" spans="1:7">
      <c r="A119" s="24"/>
      <c r="B119" s="21" t="s">
        <v>1670</v>
      </c>
      <c r="C119" s="21" t="s">
        <v>600</v>
      </c>
      <c r="D119" s="21" t="s">
        <v>1665</v>
      </c>
      <c r="E119" s="23">
        <v>40000</v>
      </c>
      <c r="F119" s="23"/>
      <c r="G119" s="23"/>
    </row>
    <row r="120" customHeight="1" spans="1:7">
      <c r="A120" s="24"/>
      <c r="B120" s="21" t="s">
        <v>1670</v>
      </c>
      <c r="C120" s="21" t="s">
        <v>602</v>
      </c>
      <c r="D120" s="21" t="s">
        <v>1665</v>
      </c>
      <c r="E120" s="23">
        <v>5496000</v>
      </c>
      <c r="F120" s="23"/>
      <c r="G120" s="23"/>
    </row>
    <row r="121" customHeight="1" spans="1:7">
      <c r="A121" s="24"/>
      <c r="B121" s="21" t="s">
        <v>1670</v>
      </c>
      <c r="C121" s="21" t="s">
        <v>604</v>
      </c>
      <c r="D121" s="21" t="s">
        <v>1665</v>
      </c>
      <c r="E121" s="23">
        <v>1120550</v>
      </c>
      <c r="F121" s="23"/>
      <c r="G121" s="23"/>
    </row>
    <row r="122" customHeight="1" spans="1:7">
      <c r="A122" s="24"/>
      <c r="B122" s="21" t="s">
        <v>1670</v>
      </c>
      <c r="C122" s="21" t="s">
        <v>606</v>
      </c>
      <c r="D122" s="21" t="s">
        <v>1665</v>
      </c>
      <c r="E122" s="23">
        <v>4000000</v>
      </c>
      <c r="F122" s="23"/>
      <c r="G122" s="23"/>
    </row>
  </sheetData>
  <mergeCells count="10">
    <mergeCell ref="A3:G3"/>
    <mergeCell ref="A4:D4"/>
    <mergeCell ref="E5:G5"/>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D18" sqref="D18"/>
    </sheetView>
  </sheetViews>
  <sheetFormatPr defaultColWidth="8" defaultRowHeight="14.25" customHeight="1"/>
  <cols>
    <col min="1" max="1" width="21.1083333333333" customWidth="1"/>
    <col min="2" max="2" width="35.2166666666667" customWidth="1"/>
    <col min="3" max="3" width="19.775" customWidth="1"/>
    <col min="4" max="19" width="16.2166666666667" customWidth="1"/>
  </cols>
  <sheetData>
    <row r="1" customHeight="1" spans="1:19">
      <c r="A1" s="1"/>
      <c r="B1" s="1"/>
      <c r="C1" s="1"/>
      <c r="D1" s="1"/>
      <c r="E1" s="1"/>
      <c r="F1" s="1"/>
      <c r="G1" s="1"/>
      <c r="H1" s="1"/>
      <c r="I1" s="1"/>
      <c r="J1" s="1"/>
      <c r="K1" s="1"/>
      <c r="L1" s="1"/>
      <c r="M1" s="1"/>
      <c r="N1" s="1"/>
      <c r="O1" s="1"/>
      <c r="P1" s="1"/>
      <c r="Q1" s="1"/>
      <c r="R1" s="1"/>
      <c r="S1" s="1"/>
    </row>
    <row r="2" ht="12" customHeight="1" spans="1:18">
      <c r="A2" s="29"/>
      <c r="J2" s="210"/>
      <c r="R2" s="3" t="s">
        <v>51</v>
      </c>
    </row>
    <row r="3" ht="36" customHeight="1" spans="1:19">
      <c r="A3" s="195" t="s">
        <v>52</v>
      </c>
      <c r="B3" s="25"/>
      <c r="C3" s="25"/>
      <c r="D3" s="25"/>
      <c r="E3" s="25"/>
      <c r="F3" s="25"/>
      <c r="G3" s="25"/>
      <c r="H3" s="25"/>
      <c r="I3" s="25"/>
      <c r="J3" s="108"/>
      <c r="K3" s="25"/>
      <c r="L3" s="25"/>
      <c r="M3" s="25"/>
      <c r="N3" s="25"/>
      <c r="O3" s="25"/>
      <c r="P3" s="25"/>
      <c r="Q3" s="25"/>
      <c r="R3" s="25"/>
      <c r="S3" s="25"/>
    </row>
    <row r="4" ht="20.25" customHeight="1" spans="1:19">
      <c r="A4" s="119" t="s">
        <v>2</v>
      </c>
      <c r="B4" s="7"/>
      <c r="C4" s="7"/>
      <c r="D4" s="7"/>
      <c r="E4" s="7"/>
      <c r="F4" s="7"/>
      <c r="G4" s="7"/>
      <c r="H4" s="7"/>
      <c r="I4" s="7"/>
      <c r="J4" s="211"/>
      <c r="K4" s="7"/>
      <c r="L4" s="7"/>
      <c r="M4" s="7"/>
      <c r="N4" s="8"/>
      <c r="O4" s="8"/>
      <c r="P4" s="8"/>
      <c r="Q4" s="8"/>
      <c r="R4" s="8" t="s">
        <v>3</v>
      </c>
      <c r="S4" s="8" t="s">
        <v>3</v>
      </c>
    </row>
    <row r="5" ht="18.75" customHeight="1" spans="1:19">
      <c r="A5" s="196" t="s">
        <v>53</v>
      </c>
      <c r="B5" s="197" t="s">
        <v>54</v>
      </c>
      <c r="C5" s="197" t="s">
        <v>55</v>
      </c>
      <c r="D5" s="198" t="s">
        <v>56</v>
      </c>
      <c r="E5" s="199"/>
      <c r="F5" s="199"/>
      <c r="G5" s="199"/>
      <c r="H5" s="199"/>
      <c r="I5" s="199"/>
      <c r="J5" s="212"/>
      <c r="K5" s="199"/>
      <c r="L5" s="199"/>
      <c r="M5" s="199"/>
      <c r="N5" s="213"/>
      <c r="O5" s="213" t="s">
        <v>44</v>
      </c>
      <c r="P5" s="213"/>
      <c r="Q5" s="213"/>
      <c r="R5" s="213"/>
      <c r="S5" s="213"/>
    </row>
    <row r="6" ht="18" customHeight="1" spans="1:19">
      <c r="A6" s="200"/>
      <c r="B6" s="201"/>
      <c r="C6" s="201"/>
      <c r="D6" s="201" t="s">
        <v>57</v>
      </c>
      <c r="E6" s="201" t="s">
        <v>58</v>
      </c>
      <c r="F6" s="201" t="s">
        <v>59</v>
      </c>
      <c r="G6" s="201" t="s">
        <v>60</v>
      </c>
      <c r="H6" s="201" t="s">
        <v>61</v>
      </c>
      <c r="I6" s="214" t="s">
        <v>62</v>
      </c>
      <c r="J6" s="215"/>
      <c r="K6" s="214" t="s">
        <v>63</v>
      </c>
      <c r="L6" s="214" t="s">
        <v>64</v>
      </c>
      <c r="M6" s="214" t="s">
        <v>65</v>
      </c>
      <c r="N6" s="216" t="s">
        <v>66</v>
      </c>
      <c r="O6" s="217" t="s">
        <v>57</v>
      </c>
      <c r="P6" s="217" t="s">
        <v>58</v>
      </c>
      <c r="Q6" s="217" t="s">
        <v>59</v>
      </c>
      <c r="R6" s="217" t="s">
        <v>60</v>
      </c>
      <c r="S6" s="217" t="s">
        <v>67</v>
      </c>
    </row>
    <row r="7" ht="29.25" customHeight="1" spans="1:19">
      <c r="A7" s="202"/>
      <c r="B7" s="203"/>
      <c r="C7" s="203"/>
      <c r="D7" s="203"/>
      <c r="E7" s="203"/>
      <c r="F7" s="203"/>
      <c r="G7" s="203"/>
      <c r="H7" s="203"/>
      <c r="I7" s="218" t="s">
        <v>57</v>
      </c>
      <c r="J7" s="218" t="s">
        <v>68</v>
      </c>
      <c r="K7" s="218" t="s">
        <v>63</v>
      </c>
      <c r="L7" s="218" t="s">
        <v>64</v>
      </c>
      <c r="M7" s="218" t="s">
        <v>65</v>
      </c>
      <c r="N7" s="218" t="s">
        <v>66</v>
      </c>
      <c r="O7" s="218"/>
      <c r="P7" s="218"/>
      <c r="Q7" s="218"/>
      <c r="R7" s="218"/>
      <c r="S7" s="218"/>
    </row>
    <row r="8" ht="26.4" customHeight="1" spans="1:19">
      <c r="A8" s="170">
        <v>1</v>
      </c>
      <c r="B8" s="20">
        <v>2</v>
      </c>
      <c r="C8" s="20">
        <v>3</v>
      </c>
      <c r="D8" s="20">
        <v>4</v>
      </c>
      <c r="E8" s="170">
        <v>5</v>
      </c>
      <c r="F8" s="20">
        <v>6</v>
      </c>
      <c r="G8" s="20">
        <v>7</v>
      </c>
      <c r="H8" s="170">
        <v>8</v>
      </c>
      <c r="I8" s="20">
        <v>9</v>
      </c>
      <c r="J8" s="34">
        <v>10</v>
      </c>
      <c r="K8" s="34">
        <v>11</v>
      </c>
      <c r="L8" s="219">
        <v>12</v>
      </c>
      <c r="M8" s="34">
        <v>13</v>
      </c>
      <c r="N8" s="34">
        <v>14</v>
      </c>
      <c r="O8" s="34">
        <v>15</v>
      </c>
      <c r="P8" s="34">
        <v>16</v>
      </c>
      <c r="Q8" s="34">
        <v>17</v>
      </c>
      <c r="R8" s="34">
        <v>18</v>
      </c>
      <c r="S8" s="34">
        <v>19</v>
      </c>
    </row>
    <row r="9" ht="24" customHeight="1" spans="1:19">
      <c r="A9" s="58" t="s">
        <v>69</v>
      </c>
      <c r="B9" s="58" t="s">
        <v>70</v>
      </c>
      <c r="C9" s="204">
        <v>313903189.37</v>
      </c>
      <c r="D9" s="205">
        <f>E9+F9</f>
        <v>313903189.37</v>
      </c>
      <c r="E9" s="206">
        <v>274235261</v>
      </c>
      <c r="F9" s="205">
        <v>39667928.37</v>
      </c>
      <c r="G9" s="20"/>
      <c r="H9" s="170"/>
      <c r="I9" s="20"/>
      <c r="J9" s="34"/>
      <c r="K9" s="34"/>
      <c r="L9" s="219"/>
      <c r="M9" s="34"/>
      <c r="N9" s="34"/>
      <c r="O9" s="34"/>
      <c r="P9" s="34"/>
      <c r="Q9" s="34"/>
      <c r="R9" s="34"/>
      <c r="S9" s="34"/>
    </row>
    <row r="10" ht="31.35" customHeight="1" spans="1:19">
      <c r="A10" s="58" t="s">
        <v>71</v>
      </c>
      <c r="B10" s="58" t="s">
        <v>70</v>
      </c>
      <c r="C10" s="204">
        <v>313903189.37</v>
      </c>
      <c r="D10" s="205">
        <f>E10+F10</f>
        <v>313903189.37</v>
      </c>
      <c r="E10" s="206">
        <v>274235261</v>
      </c>
      <c r="F10" s="207">
        <v>39667928.37</v>
      </c>
      <c r="G10" s="118"/>
      <c r="H10" s="118"/>
      <c r="I10" s="118"/>
      <c r="J10" s="118"/>
      <c r="K10" s="118"/>
      <c r="L10" s="118"/>
      <c r="M10" s="118"/>
      <c r="N10" s="118"/>
      <c r="O10" s="118"/>
      <c r="P10" s="118"/>
      <c r="Q10" s="118"/>
      <c r="R10" s="118"/>
      <c r="S10" s="118"/>
    </row>
    <row r="11" ht="21" customHeight="1" spans="1:19">
      <c r="A11" s="208" t="s">
        <v>55</v>
      </c>
      <c r="B11" s="209"/>
      <c r="C11" s="181"/>
      <c r="D11" s="181"/>
      <c r="E11" s="118"/>
      <c r="F11" s="118"/>
      <c r="G11" s="118"/>
      <c r="H11" s="118"/>
      <c r="I11" s="118"/>
      <c r="J11" s="118"/>
      <c r="K11" s="118"/>
      <c r="L11" s="118"/>
      <c r="M11" s="118"/>
      <c r="N11" s="118"/>
      <c r="O11" s="118"/>
      <c r="P11" s="118"/>
      <c r="Q11" s="118"/>
      <c r="R11" s="118"/>
      <c r="S11" s="118"/>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102"/>
  <sheetViews>
    <sheetView showZeros="0" workbookViewId="0">
      <pane ySplit="1" topLeftCell="A2" activePane="bottomLeft" state="frozen"/>
      <selection/>
      <selection pane="bottomLeft" activeCell="G19" sqref="G19"/>
    </sheetView>
  </sheetViews>
  <sheetFormatPr defaultColWidth="9.10833333333333" defaultRowHeight="14.25" customHeight="1"/>
  <cols>
    <col min="1" max="1" width="14.2166666666667" customWidth="1"/>
    <col min="2" max="2" width="32.5583333333333" customWidth="1"/>
    <col min="3" max="6" width="18.8833333333333" customWidth="1"/>
    <col min="7" max="7" width="21.2166666666667" customWidth="1"/>
    <col min="8" max="9" width="18.8833333333333" customWidth="1"/>
    <col min="10" max="10" width="17.8833333333333" customWidth="1"/>
    <col min="11" max="15" width="18.8833333333333" customWidth="1"/>
  </cols>
  <sheetData>
    <row r="1" customHeight="1" spans="1:15">
      <c r="A1" s="1"/>
      <c r="B1" s="1"/>
      <c r="C1" s="1"/>
      <c r="D1" s="1"/>
      <c r="E1" s="1"/>
      <c r="F1" s="1"/>
      <c r="G1" s="1"/>
      <c r="H1" s="1"/>
      <c r="I1" s="1"/>
      <c r="J1" s="1"/>
      <c r="K1" s="1"/>
      <c r="L1" s="1"/>
      <c r="M1" s="1"/>
      <c r="N1" s="1"/>
      <c r="O1" s="1"/>
    </row>
    <row r="2" ht="15.75" customHeight="1" spans="15:15">
      <c r="O2" s="60" t="s">
        <v>72</v>
      </c>
    </row>
    <row r="3" ht="28.5" customHeight="1" spans="1:15">
      <c r="A3" s="25" t="s">
        <v>73</v>
      </c>
      <c r="B3" s="25"/>
      <c r="C3" s="25"/>
      <c r="D3" s="25"/>
      <c r="E3" s="25"/>
      <c r="F3" s="25"/>
      <c r="G3" s="25"/>
      <c r="H3" s="25"/>
      <c r="I3" s="25"/>
      <c r="J3" s="25"/>
      <c r="K3" s="25"/>
      <c r="L3" s="25"/>
      <c r="M3" s="25"/>
      <c r="N3" s="25"/>
      <c r="O3" s="25"/>
    </row>
    <row r="4" ht="15" customHeight="1" spans="1:15">
      <c r="A4" s="187" t="s">
        <v>2</v>
      </c>
      <c r="B4" s="132"/>
      <c r="C4" s="90"/>
      <c r="D4" s="90"/>
      <c r="E4" s="90"/>
      <c r="F4" s="90"/>
      <c r="G4" s="7"/>
      <c r="H4" s="90"/>
      <c r="I4" s="90"/>
      <c r="J4" s="7"/>
      <c r="K4" s="90"/>
      <c r="L4" s="90"/>
      <c r="M4" s="7"/>
      <c r="N4" s="7"/>
      <c r="O4" s="133" t="s">
        <v>3</v>
      </c>
    </row>
    <row r="5" ht="18.75" customHeight="1" spans="1:15">
      <c r="A5" s="10" t="s">
        <v>74</v>
      </c>
      <c r="B5" s="10" t="s">
        <v>75</v>
      </c>
      <c r="C5" s="16" t="s">
        <v>55</v>
      </c>
      <c r="D5" s="134" t="s">
        <v>58</v>
      </c>
      <c r="E5" s="134"/>
      <c r="F5" s="134"/>
      <c r="G5" s="188" t="s">
        <v>59</v>
      </c>
      <c r="H5" s="10" t="s">
        <v>60</v>
      </c>
      <c r="I5" s="10" t="s">
        <v>76</v>
      </c>
      <c r="J5" s="11" t="s">
        <v>77</v>
      </c>
      <c r="K5" s="92" t="s">
        <v>78</v>
      </c>
      <c r="L5" s="92" t="s">
        <v>79</v>
      </c>
      <c r="M5" s="92" t="s">
        <v>80</v>
      </c>
      <c r="N5" s="92" t="s">
        <v>81</v>
      </c>
      <c r="O5" s="113" t="s">
        <v>82</v>
      </c>
    </row>
    <row r="6" ht="30" customHeight="1" spans="1:15">
      <c r="A6" s="19"/>
      <c r="B6" s="19"/>
      <c r="C6" s="19"/>
      <c r="D6" s="134" t="s">
        <v>57</v>
      </c>
      <c r="E6" s="134" t="s">
        <v>83</v>
      </c>
      <c r="F6" s="134" t="s">
        <v>84</v>
      </c>
      <c r="G6" s="19"/>
      <c r="H6" s="19"/>
      <c r="I6" s="19"/>
      <c r="J6" s="134" t="s">
        <v>57</v>
      </c>
      <c r="K6" s="117" t="s">
        <v>78</v>
      </c>
      <c r="L6" s="117" t="s">
        <v>79</v>
      </c>
      <c r="M6" s="117" t="s">
        <v>80</v>
      </c>
      <c r="N6" s="117" t="s">
        <v>81</v>
      </c>
      <c r="O6" s="117" t="s">
        <v>82</v>
      </c>
    </row>
    <row r="7" ht="16.5" customHeight="1" spans="1:15">
      <c r="A7" s="134">
        <v>1</v>
      </c>
      <c r="B7" s="134">
        <v>2</v>
      </c>
      <c r="C7" s="134">
        <v>3</v>
      </c>
      <c r="D7" s="134">
        <v>4</v>
      </c>
      <c r="E7" s="134">
        <v>5</v>
      </c>
      <c r="F7" s="134">
        <v>6</v>
      </c>
      <c r="G7" s="134">
        <v>7</v>
      </c>
      <c r="H7" s="142">
        <v>8</v>
      </c>
      <c r="I7" s="142">
        <v>9</v>
      </c>
      <c r="J7" s="142">
        <v>10</v>
      </c>
      <c r="K7" s="142">
        <v>11</v>
      </c>
      <c r="L7" s="142">
        <v>12</v>
      </c>
      <c r="M7" s="142">
        <v>13</v>
      </c>
      <c r="N7" s="142">
        <v>14</v>
      </c>
      <c r="O7" s="134">
        <v>15</v>
      </c>
    </row>
    <row r="8" ht="16.5" customHeight="1" spans="1:15">
      <c r="A8" s="189" t="s">
        <v>85</v>
      </c>
      <c r="B8" s="189" t="s">
        <v>86</v>
      </c>
      <c r="C8" s="29">
        <v>25817801</v>
      </c>
      <c r="D8" s="29">
        <v>25817801</v>
      </c>
      <c r="E8" s="29">
        <v>301901</v>
      </c>
      <c r="F8" s="29">
        <v>25515900</v>
      </c>
      <c r="G8" s="29"/>
      <c r="H8" s="29"/>
      <c r="I8" s="142"/>
      <c r="J8" s="142"/>
      <c r="K8" s="142"/>
      <c r="L8" s="142"/>
      <c r="M8" s="142"/>
      <c r="N8" s="142"/>
      <c r="O8" s="134"/>
    </row>
    <row r="9" ht="16.5" customHeight="1" spans="1:15">
      <c r="A9" s="190" t="s">
        <v>87</v>
      </c>
      <c r="B9" s="190" t="s">
        <v>88</v>
      </c>
      <c r="C9" s="29">
        <v>24805001</v>
      </c>
      <c r="D9" s="29">
        <v>24805001</v>
      </c>
      <c r="E9" s="29">
        <v>301901</v>
      </c>
      <c r="F9" s="29">
        <v>24503100</v>
      </c>
      <c r="G9" s="29"/>
      <c r="H9" s="29"/>
      <c r="I9" s="142"/>
      <c r="J9" s="142"/>
      <c r="K9" s="142"/>
      <c r="L9" s="142"/>
      <c r="M9" s="142"/>
      <c r="N9" s="142"/>
      <c r="O9" s="134"/>
    </row>
    <row r="10" ht="16.5" customHeight="1" spans="1:15">
      <c r="A10" s="169" t="s">
        <v>89</v>
      </c>
      <c r="B10" s="169" t="s">
        <v>90</v>
      </c>
      <c r="C10" s="29">
        <v>301901</v>
      </c>
      <c r="D10" s="29">
        <v>301901</v>
      </c>
      <c r="E10" s="29">
        <v>301901</v>
      </c>
      <c r="F10" s="29"/>
      <c r="G10" s="29"/>
      <c r="H10" s="152"/>
      <c r="I10" s="142"/>
      <c r="J10" s="142"/>
      <c r="K10" s="142"/>
      <c r="L10" s="142"/>
      <c r="M10" s="142"/>
      <c r="N10" s="142"/>
      <c r="O10" s="134"/>
    </row>
    <row r="11" ht="16.5" customHeight="1" spans="1:15">
      <c r="A11" s="169" t="s">
        <v>91</v>
      </c>
      <c r="B11" s="169" t="s">
        <v>92</v>
      </c>
      <c r="C11" s="29">
        <v>24503100</v>
      </c>
      <c r="D11" s="29">
        <v>24503100</v>
      </c>
      <c r="E11" s="29"/>
      <c r="F11" s="29">
        <v>24503100</v>
      </c>
      <c r="G11" s="29"/>
      <c r="H11" s="29"/>
      <c r="I11" s="142"/>
      <c r="J11" s="142"/>
      <c r="K11" s="142"/>
      <c r="L11" s="142"/>
      <c r="M11" s="142"/>
      <c r="N11" s="142"/>
      <c r="O11" s="134"/>
    </row>
    <row r="12" ht="16.5" customHeight="1" spans="1:15">
      <c r="A12" s="190" t="s">
        <v>93</v>
      </c>
      <c r="B12" s="190" t="s">
        <v>94</v>
      </c>
      <c r="C12" s="29">
        <v>1012800</v>
      </c>
      <c r="D12" s="29">
        <v>1012800</v>
      </c>
      <c r="E12" s="29"/>
      <c r="F12" s="29">
        <v>1012800</v>
      </c>
      <c r="G12" s="29"/>
      <c r="H12" s="29"/>
      <c r="I12" s="142"/>
      <c r="J12" s="142"/>
      <c r="K12" s="142"/>
      <c r="L12" s="142"/>
      <c r="M12" s="142"/>
      <c r="N12" s="142"/>
      <c r="O12" s="134"/>
    </row>
    <row r="13" ht="16.5" customHeight="1" spans="1:15">
      <c r="A13" s="169" t="s">
        <v>95</v>
      </c>
      <c r="B13" s="169" t="s">
        <v>96</v>
      </c>
      <c r="C13" s="29">
        <v>1012800</v>
      </c>
      <c r="D13" s="29">
        <v>1012800</v>
      </c>
      <c r="E13" s="29"/>
      <c r="F13" s="29">
        <v>1012800</v>
      </c>
      <c r="G13" s="29"/>
      <c r="H13" s="29"/>
      <c r="I13" s="142"/>
      <c r="J13" s="142"/>
      <c r="K13" s="142"/>
      <c r="L13" s="142"/>
      <c r="M13" s="142"/>
      <c r="N13" s="142"/>
      <c r="O13" s="134"/>
    </row>
    <row r="14" ht="16.5" customHeight="1" spans="1:15">
      <c r="A14" s="189" t="s">
        <v>97</v>
      </c>
      <c r="B14" s="189" t="s">
        <v>98</v>
      </c>
      <c r="C14" s="29">
        <v>22931850</v>
      </c>
      <c r="D14" s="29">
        <v>22931850</v>
      </c>
      <c r="E14" s="29"/>
      <c r="F14" s="29">
        <v>22931850</v>
      </c>
      <c r="G14" s="29"/>
      <c r="H14" s="29"/>
      <c r="I14" s="142"/>
      <c r="J14" s="142"/>
      <c r="K14" s="142"/>
      <c r="L14" s="142"/>
      <c r="M14" s="142"/>
      <c r="N14" s="142"/>
      <c r="O14" s="134"/>
    </row>
    <row r="15" ht="16.5" customHeight="1" spans="1:15">
      <c r="A15" s="190" t="s">
        <v>99</v>
      </c>
      <c r="B15" s="190" t="s">
        <v>100</v>
      </c>
      <c r="C15" s="29">
        <v>22931850</v>
      </c>
      <c r="D15" s="29">
        <v>22931850</v>
      </c>
      <c r="E15" s="29"/>
      <c r="F15" s="29">
        <v>22931850</v>
      </c>
      <c r="G15" s="29"/>
      <c r="H15" s="29"/>
      <c r="I15" s="142"/>
      <c r="J15" s="142"/>
      <c r="K15" s="142"/>
      <c r="L15" s="142"/>
      <c r="M15" s="142"/>
      <c r="N15" s="142"/>
      <c r="O15" s="134"/>
    </row>
    <row r="16" ht="16.5" customHeight="1" spans="1:15">
      <c r="A16" s="169" t="s">
        <v>101</v>
      </c>
      <c r="B16" s="169" t="s">
        <v>92</v>
      </c>
      <c r="C16" s="29">
        <v>22931850</v>
      </c>
      <c r="D16" s="29">
        <v>22931850</v>
      </c>
      <c r="E16" s="29"/>
      <c r="F16" s="29">
        <v>22931850</v>
      </c>
      <c r="G16" s="29"/>
      <c r="H16" s="29"/>
      <c r="I16" s="142"/>
      <c r="J16" s="142"/>
      <c r="K16" s="142"/>
      <c r="L16" s="142"/>
      <c r="M16" s="142"/>
      <c r="N16" s="142"/>
      <c r="O16" s="134"/>
    </row>
    <row r="17" ht="16.5" customHeight="1" spans="1:15">
      <c r="A17" s="189" t="s">
        <v>102</v>
      </c>
      <c r="B17" s="189" t="s">
        <v>103</v>
      </c>
      <c r="C17" s="29">
        <v>178094078.56</v>
      </c>
      <c r="D17" s="29">
        <v>178094078.56</v>
      </c>
      <c r="E17" s="29"/>
      <c r="F17" s="29">
        <v>178094078.56</v>
      </c>
      <c r="G17" s="29"/>
      <c r="H17" s="29"/>
      <c r="I17" s="142"/>
      <c r="J17" s="142"/>
      <c r="K17" s="142"/>
      <c r="L17" s="142"/>
      <c r="M17" s="142"/>
      <c r="N17" s="142"/>
      <c r="O17" s="134"/>
    </row>
    <row r="18" ht="16.5" customHeight="1" spans="1:15">
      <c r="A18" s="190" t="s">
        <v>104</v>
      </c>
      <c r="B18" s="190" t="s">
        <v>105</v>
      </c>
      <c r="C18" s="29">
        <v>146838266.56</v>
      </c>
      <c r="D18" s="29">
        <v>146838266.56</v>
      </c>
      <c r="E18" s="29"/>
      <c r="F18" s="29">
        <v>146838266.56</v>
      </c>
      <c r="G18" s="29"/>
      <c r="H18" s="152"/>
      <c r="I18" s="142"/>
      <c r="J18" s="142"/>
      <c r="K18" s="142"/>
      <c r="L18" s="142"/>
      <c r="M18" s="142"/>
      <c r="N18" s="142"/>
      <c r="O18" s="134"/>
    </row>
    <row r="19" ht="16.5" customHeight="1" spans="1:15">
      <c r="A19" s="169" t="s">
        <v>106</v>
      </c>
      <c r="B19" s="169" t="s">
        <v>92</v>
      </c>
      <c r="C19" s="29">
        <v>146838266.56</v>
      </c>
      <c r="D19" s="29">
        <v>146838266.56</v>
      </c>
      <c r="E19" s="29"/>
      <c r="F19" s="29">
        <v>146838266.56</v>
      </c>
      <c r="G19" s="29"/>
      <c r="H19" s="152"/>
      <c r="I19" s="142"/>
      <c r="J19" s="142"/>
      <c r="K19" s="142"/>
      <c r="L19" s="142"/>
      <c r="M19" s="142"/>
      <c r="N19" s="142"/>
      <c r="O19" s="134"/>
    </row>
    <row r="20" ht="16.5" customHeight="1" spans="1:15">
      <c r="A20" s="190" t="s">
        <v>107</v>
      </c>
      <c r="B20" s="190" t="s">
        <v>108</v>
      </c>
      <c r="C20" s="29">
        <v>27021956</v>
      </c>
      <c r="D20" s="29">
        <v>27021956</v>
      </c>
      <c r="E20" s="29"/>
      <c r="F20" s="29">
        <v>27021956</v>
      </c>
      <c r="G20" s="29"/>
      <c r="H20" s="152"/>
      <c r="I20" s="142"/>
      <c r="J20" s="142"/>
      <c r="K20" s="142"/>
      <c r="L20" s="142"/>
      <c r="M20" s="142"/>
      <c r="N20" s="142"/>
      <c r="O20" s="134"/>
    </row>
    <row r="21" ht="16.5" customHeight="1" spans="1:15">
      <c r="A21" s="169" t="s">
        <v>109</v>
      </c>
      <c r="B21" s="169" t="s">
        <v>110</v>
      </c>
      <c r="C21" s="29">
        <v>8216600</v>
      </c>
      <c r="D21" s="29">
        <v>8216600</v>
      </c>
      <c r="E21" s="29"/>
      <c r="F21" s="29">
        <v>8216600</v>
      </c>
      <c r="G21" s="29"/>
      <c r="H21" s="152"/>
      <c r="I21" s="142"/>
      <c r="J21" s="142"/>
      <c r="K21" s="142"/>
      <c r="L21" s="142"/>
      <c r="M21" s="142"/>
      <c r="N21" s="142"/>
      <c r="O21" s="134"/>
    </row>
    <row r="22" ht="16.5" customHeight="1" spans="1:15">
      <c r="A22" s="169" t="s">
        <v>111</v>
      </c>
      <c r="B22" s="169" t="s">
        <v>112</v>
      </c>
      <c r="C22" s="29">
        <v>13208978.4</v>
      </c>
      <c r="D22" s="29">
        <v>13208978.4</v>
      </c>
      <c r="E22" s="29"/>
      <c r="F22" s="29">
        <v>13208978.4</v>
      </c>
      <c r="G22" s="29"/>
      <c r="H22" s="152"/>
      <c r="I22" s="142"/>
      <c r="J22" s="142"/>
      <c r="K22" s="142"/>
      <c r="L22" s="142"/>
      <c r="M22" s="142"/>
      <c r="N22" s="142"/>
      <c r="O22" s="134"/>
    </row>
    <row r="23" ht="16.5" customHeight="1" spans="1:15">
      <c r="A23" s="169" t="s">
        <v>113</v>
      </c>
      <c r="B23" s="169" t="s">
        <v>114</v>
      </c>
      <c r="C23" s="29">
        <v>5557305.6</v>
      </c>
      <c r="D23" s="29">
        <v>5557305.6</v>
      </c>
      <c r="E23" s="29"/>
      <c r="F23" s="29">
        <v>5557305.6</v>
      </c>
      <c r="G23" s="29"/>
      <c r="H23" s="29"/>
      <c r="I23" s="142"/>
      <c r="J23" s="142"/>
      <c r="K23" s="142"/>
      <c r="L23" s="142"/>
      <c r="M23" s="142"/>
      <c r="N23" s="142"/>
      <c r="O23" s="134"/>
    </row>
    <row r="24" ht="16.5" customHeight="1" spans="1:15">
      <c r="A24" s="169" t="s">
        <v>115</v>
      </c>
      <c r="B24" s="169" t="s">
        <v>116</v>
      </c>
      <c r="C24" s="29">
        <v>39072</v>
      </c>
      <c r="D24" s="29">
        <v>39072</v>
      </c>
      <c r="E24" s="29"/>
      <c r="F24" s="29">
        <v>39072</v>
      </c>
      <c r="G24" s="29"/>
      <c r="H24" s="29"/>
      <c r="I24" s="142"/>
      <c r="J24" s="142"/>
      <c r="K24" s="142"/>
      <c r="L24" s="142"/>
      <c r="M24" s="142"/>
      <c r="N24" s="142"/>
      <c r="O24" s="134"/>
    </row>
    <row r="25" ht="16.5" customHeight="1" spans="1:15">
      <c r="A25" s="190" t="s">
        <v>117</v>
      </c>
      <c r="B25" s="190" t="s">
        <v>118</v>
      </c>
      <c r="C25" s="29">
        <v>233856</v>
      </c>
      <c r="D25" s="29">
        <v>233856</v>
      </c>
      <c r="E25" s="29"/>
      <c r="F25" s="29">
        <v>233856</v>
      </c>
      <c r="G25" s="29"/>
      <c r="H25" s="29"/>
      <c r="I25" s="142"/>
      <c r="J25" s="142"/>
      <c r="K25" s="142"/>
      <c r="L25" s="142"/>
      <c r="M25" s="142"/>
      <c r="N25" s="142"/>
      <c r="O25" s="134"/>
    </row>
    <row r="26" ht="16.5" customHeight="1" spans="1:15">
      <c r="A26" s="169" t="s">
        <v>119</v>
      </c>
      <c r="B26" s="169" t="s">
        <v>120</v>
      </c>
      <c r="C26" s="29">
        <v>233856</v>
      </c>
      <c r="D26" s="29">
        <v>233856</v>
      </c>
      <c r="E26" s="29"/>
      <c r="F26" s="29">
        <v>233856</v>
      </c>
      <c r="G26" s="29"/>
      <c r="H26" s="29"/>
      <c r="I26" s="142"/>
      <c r="J26" s="142"/>
      <c r="K26" s="142"/>
      <c r="L26" s="142"/>
      <c r="M26" s="142"/>
      <c r="N26" s="142"/>
      <c r="O26" s="134"/>
    </row>
    <row r="27" ht="16.5" customHeight="1" spans="1:15">
      <c r="A27" s="190" t="s">
        <v>121</v>
      </c>
      <c r="B27" s="190" t="s">
        <v>122</v>
      </c>
      <c r="C27" s="29">
        <v>4000000</v>
      </c>
      <c r="D27" s="29">
        <v>4000000</v>
      </c>
      <c r="E27" s="29"/>
      <c r="F27" s="29">
        <v>4000000</v>
      </c>
      <c r="G27" s="29"/>
      <c r="H27" s="29"/>
      <c r="I27" s="142"/>
      <c r="J27" s="142"/>
      <c r="K27" s="142"/>
      <c r="L27" s="142"/>
      <c r="M27" s="142"/>
      <c r="N27" s="142"/>
      <c r="O27" s="134"/>
    </row>
    <row r="28" ht="16.5" customHeight="1" spans="1:15">
      <c r="A28" s="169" t="s">
        <v>123</v>
      </c>
      <c r="B28" s="169" t="s">
        <v>124</v>
      </c>
      <c r="C28" s="29">
        <v>4000000</v>
      </c>
      <c r="D28" s="29">
        <v>4000000</v>
      </c>
      <c r="E28" s="29"/>
      <c r="F28" s="29">
        <v>4000000</v>
      </c>
      <c r="G28" s="29"/>
      <c r="H28" s="29"/>
      <c r="I28" s="142"/>
      <c r="J28" s="142"/>
      <c r="K28" s="142"/>
      <c r="L28" s="142"/>
      <c r="M28" s="142"/>
      <c r="N28" s="142"/>
      <c r="O28" s="134"/>
    </row>
    <row r="29" ht="16.5" customHeight="1" spans="1:15">
      <c r="A29" s="189" t="s">
        <v>125</v>
      </c>
      <c r="B29" s="189" t="s">
        <v>126</v>
      </c>
      <c r="C29" s="29">
        <v>1686000</v>
      </c>
      <c r="D29" s="29">
        <v>1686000</v>
      </c>
      <c r="E29" s="29"/>
      <c r="F29" s="29">
        <v>1686000</v>
      </c>
      <c r="G29" s="29"/>
      <c r="H29" s="29"/>
      <c r="I29" s="142"/>
      <c r="J29" s="142"/>
      <c r="K29" s="142"/>
      <c r="L29" s="142"/>
      <c r="M29" s="142"/>
      <c r="N29" s="142"/>
      <c r="O29" s="134"/>
    </row>
    <row r="30" ht="16.5" customHeight="1" spans="1:15">
      <c r="A30" s="190" t="s">
        <v>127</v>
      </c>
      <c r="B30" s="190" t="s">
        <v>128</v>
      </c>
      <c r="C30" s="29">
        <v>1686000</v>
      </c>
      <c r="D30" s="29">
        <v>1686000</v>
      </c>
      <c r="E30" s="29"/>
      <c r="F30" s="29">
        <v>1686000</v>
      </c>
      <c r="G30" s="29"/>
      <c r="H30" s="29"/>
      <c r="I30" s="142"/>
      <c r="J30" s="142"/>
      <c r="K30" s="142"/>
      <c r="L30" s="142"/>
      <c r="M30" s="142"/>
      <c r="N30" s="142"/>
      <c r="O30" s="134"/>
    </row>
    <row r="31" ht="16.5" customHeight="1" spans="1:15">
      <c r="A31" s="169" t="s">
        <v>129</v>
      </c>
      <c r="B31" s="169" t="s">
        <v>130</v>
      </c>
      <c r="C31" s="29">
        <v>150000</v>
      </c>
      <c r="D31" s="29">
        <v>150000</v>
      </c>
      <c r="E31" s="29"/>
      <c r="F31" s="29">
        <v>150000</v>
      </c>
      <c r="G31" s="29"/>
      <c r="H31" s="29"/>
      <c r="I31" s="142"/>
      <c r="J31" s="142"/>
      <c r="K31" s="142"/>
      <c r="L31" s="142"/>
      <c r="M31" s="142"/>
      <c r="N31" s="142"/>
      <c r="O31" s="134"/>
    </row>
    <row r="32" ht="16.5" customHeight="1" spans="1:15">
      <c r="A32" s="169" t="s">
        <v>131</v>
      </c>
      <c r="B32" s="169" t="s">
        <v>132</v>
      </c>
      <c r="C32" s="29">
        <v>1536000</v>
      </c>
      <c r="D32" s="29">
        <v>1536000</v>
      </c>
      <c r="E32" s="29"/>
      <c r="F32" s="29">
        <v>1536000</v>
      </c>
      <c r="G32" s="29"/>
      <c r="H32" s="29"/>
      <c r="I32" s="142"/>
      <c r="J32" s="142"/>
      <c r="K32" s="142"/>
      <c r="L32" s="142"/>
      <c r="M32" s="142"/>
      <c r="N32" s="142"/>
      <c r="O32" s="134"/>
    </row>
    <row r="33" ht="16.5" customHeight="1" spans="1:15">
      <c r="A33" s="189" t="s">
        <v>133</v>
      </c>
      <c r="B33" s="189" t="s">
        <v>134</v>
      </c>
      <c r="C33" s="29">
        <v>18559328</v>
      </c>
      <c r="D33" s="29">
        <v>18559328</v>
      </c>
      <c r="E33" s="29"/>
      <c r="F33" s="29">
        <v>18559328</v>
      </c>
      <c r="G33" s="29"/>
      <c r="H33" s="29"/>
      <c r="I33" s="142"/>
      <c r="J33" s="142"/>
      <c r="K33" s="142"/>
      <c r="L33" s="142"/>
      <c r="M33" s="142"/>
      <c r="N33" s="142"/>
      <c r="O33" s="134"/>
    </row>
    <row r="34" ht="16.5" customHeight="1" spans="1:15">
      <c r="A34" s="190" t="s">
        <v>135</v>
      </c>
      <c r="B34" s="190" t="s">
        <v>136</v>
      </c>
      <c r="C34" s="29">
        <v>2920000</v>
      </c>
      <c r="D34" s="29">
        <v>2920000</v>
      </c>
      <c r="E34" s="29"/>
      <c r="F34" s="29">
        <v>2920000</v>
      </c>
      <c r="G34" s="29"/>
      <c r="H34" s="29"/>
      <c r="I34" s="142"/>
      <c r="J34" s="142"/>
      <c r="K34" s="142"/>
      <c r="L34" s="142"/>
      <c r="M34" s="142"/>
      <c r="N34" s="142"/>
      <c r="O34" s="134"/>
    </row>
    <row r="35" ht="16.5" customHeight="1" spans="1:15">
      <c r="A35" s="169" t="s">
        <v>137</v>
      </c>
      <c r="B35" s="169" t="s">
        <v>92</v>
      </c>
      <c r="C35" s="29">
        <v>1920000</v>
      </c>
      <c r="D35" s="29">
        <v>1920000</v>
      </c>
      <c r="E35" s="29"/>
      <c r="F35" s="29">
        <v>1920000</v>
      </c>
      <c r="G35" s="29"/>
      <c r="H35" s="29"/>
      <c r="I35" s="142"/>
      <c r="J35" s="142"/>
      <c r="K35" s="142"/>
      <c r="L35" s="142"/>
      <c r="M35" s="142"/>
      <c r="N35" s="142"/>
      <c r="O35" s="134"/>
    </row>
    <row r="36" ht="16.5" customHeight="1" spans="1:15">
      <c r="A36" s="169" t="s">
        <v>138</v>
      </c>
      <c r="B36" s="169" t="s">
        <v>139</v>
      </c>
      <c r="C36" s="29">
        <v>1000000</v>
      </c>
      <c r="D36" s="29">
        <v>1000000</v>
      </c>
      <c r="E36" s="29"/>
      <c r="F36" s="29">
        <v>1000000</v>
      </c>
      <c r="G36" s="29"/>
      <c r="H36" s="29"/>
      <c r="I36" s="142"/>
      <c r="J36" s="142"/>
      <c r="K36" s="142"/>
      <c r="L36" s="142"/>
      <c r="M36" s="142"/>
      <c r="N36" s="142"/>
      <c r="O36" s="134"/>
    </row>
    <row r="37" ht="16.5" customHeight="1" spans="1:15">
      <c r="A37" s="190" t="s">
        <v>140</v>
      </c>
      <c r="B37" s="190" t="s">
        <v>141</v>
      </c>
      <c r="C37" s="29">
        <v>2890000</v>
      </c>
      <c r="D37" s="29">
        <v>2890000</v>
      </c>
      <c r="E37" s="29"/>
      <c r="F37" s="29">
        <v>2890000</v>
      </c>
      <c r="G37" s="29"/>
      <c r="H37" s="29"/>
      <c r="I37" s="142"/>
      <c r="J37" s="142"/>
      <c r="K37" s="142"/>
      <c r="L37" s="142"/>
      <c r="M37" s="142"/>
      <c r="N37" s="142"/>
      <c r="O37" s="134"/>
    </row>
    <row r="38" ht="16.5" customHeight="1" spans="1:15">
      <c r="A38" s="169" t="s">
        <v>142</v>
      </c>
      <c r="B38" s="169" t="s">
        <v>92</v>
      </c>
      <c r="C38" s="29">
        <v>2690000</v>
      </c>
      <c r="D38" s="29">
        <v>2690000</v>
      </c>
      <c r="E38" s="29"/>
      <c r="F38" s="29">
        <v>2690000</v>
      </c>
      <c r="G38" s="29"/>
      <c r="H38" s="29"/>
      <c r="I38" s="142"/>
      <c r="J38" s="142"/>
      <c r="K38" s="142"/>
      <c r="L38" s="142"/>
      <c r="M38" s="142"/>
      <c r="N38" s="142"/>
      <c r="O38" s="134"/>
    </row>
    <row r="39" ht="16.5" customHeight="1" spans="1:15">
      <c r="A39" s="169" t="s">
        <v>143</v>
      </c>
      <c r="B39" s="169" t="s">
        <v>144</v>
      </c>
      <c r="C39" s="29">
        <v>200000</v>
      </c>
      <c r="D39" s="29">
        <v>200000</v>
      </c>
      <c r="E39" s="29"/>
      <c r="F39" s="29">
        <v>200000</v>
      </c>
      <c r="G39" s="29"/>
      <c r="H39" s="29"/>
      <c r="I39" s="142"/>
      <c r="J39" s="142"/>
      <c r="K39" s="142"/>
      <c r="L39" s="142"/>
      <c r="M39" s="142"/>
      <c r="N39" s="142"/>
      <c r="O39" s="134"/>
    </row>
    <row r="40" ht="16.5" customHeight="1" spans="1:15">
      <c r="A40" s="190" t="s">
        <v>145</v>
      </c>
      <c r="B40" s="190" t="s">
        <v>146</v>
      </c>
      <c r="C40" s="29">
        <v>2500000</v>
      </c>
      <c r="D40" s="29">
        <v>2500000</v>
      </c>
      <c r="E40" s="29"/>
      <c r="F40" s="29">
        <v>2500000</v>
      </c>
      <c r="G40" s="29"/>
      <c r="H40" s="29"/>
      <c r="I40" s="142"/>
      <c r="J40" s="142"/>
      <c r="K40" s="142"/>
      <c r="L40" s="142"/>
      <c r="M40" s="142"/>
      <c r="N40" s="142"/>
      <c r="O40" s="134"/>
    </row>
    <row r="41" ht="16.5" customHeight="1" spans="1:15">
      <c r="A41" s="169" t="s">
        <v>147</v>
      </c>
      <c r="B41" s="169" t="s">
        <v>148</v>
      </c>
      <c r="C41" s="29">
        <v>2500000</v>
      </c>
      <c r="D41" s="29">
        <v>2500000</v>
      </c>
      <c r="E41" s="29"/>
      <c r="F41" s="29">
        <v>2500000</v>
      </c>
      <c r="G41" s="29"/>
      <c r="H41" s="29"/>
      <c r="I41" s="142"/>
      <c r="J41" s="142"/>
      <c r="K41" s="142"/>
      <c r="L41" s="142"/>
      <c r="M41" s="142"/>
      <c r="N41" s="142"/>
      <c r="O41" s="134"/>
    </row>
    <row r="42" ht="16.5" customHeight="1" spans="1:15">
      <c r="A42" s="190" t="s">
        <v>149</v>
      </c>
      <c r="B42" s="190" t="s">
        <v>150</v>
      </c>
      <c r="C42" s="29">
        <v>13000</v>
      </c>
      <c r="D42" s="29">
        <v>13000</v>
      </c>
      <c r="E42" s="29"/>
      <c r="F42" s="29">
        <v>13000</v>
      </c>
      <c r="G42" s="29"/>
      <c r="H42" s="29"/>
      <c r="I42" s="142"/>
      <c r="J42" s="142"/>
      <c r="K42" s="142"/>
      <c r="L42" s="142"/>
      <c r="M42" s="142"/>
      <c r="N42" s="142"/>
      <c r="O42" s="134"/>
    </row>
    <row r="43" ht="16.5" customHeight="1" spans="1:15">
      <c r="A43" s="169" t="s">
        <v>151</v>
      </c>
      <c r="B43" s="169" t="s">
        <v>152</v>
      </c>
      <c r="C43" s="29">
        <v>13000</v>
      </c>
      <c r="D43" s="29">
        <v>13000</v>
      </c>
      <c r="E43" s="29"/>
      <c r="F43" s="29">
        <v>13000</v>
      </c>
      <c r="G43" s="29"/>
      <c r="H43" s="29"/>
      <c r="I43" s="142"/>
      <c r="J43" s="142"/>
      <c r="K43" s="142"/>
      <c r="L43" s="142"/>
      <c r="M43" s="142"/>
      <c r="N43" s="142"/>
      <c r="O43" s="134"/>
    </row>
    <row r="44" ht="16.5" customHeight="1" spans="1:15">
      <c r="A44" s="190" t="s">
        <v>153</v>
      </c>
      <c r="B44" s="190" t="s">
        <v>154</v>
      </c>
      <c r="C44" s="191"/>
      <c r="D44" s="191"/>
      <c r="E44" s="191"/>
      <c r="F44" s="191"/>
      <c r="G44" s="29"/>
      <c r="H44" s="29"/>
      <c r="I44" s="142"/>
      <c r="J44" s="142"/>
      <c r="K44" s="142"/>
      <c r="L44" s="142"/>
      <c r="M44" s="142"/>
      <c r="N44" s="142"/>
      <c r="O44" s="134"/>
    </row>
    <row r="45" ht="16.5" customHeight="1" spans="1:15">
      <c r="A45" s="169" t="s">
        <v>155</v>
      </c>
      <c r="B45" s="169" t="s">
        <v>156</v>
      </c>
      <c r="C45" s="191"/>
      <c r="D45" s="191"/>
      <c r="E45" s="191"/>
      <c r="F45" s="191"/>
      <c r="G45" s="29"/>
      <c r="H45" s="29"/>
      <c r="I45" s="142"/>
      <c r="J45" s="142"/>
      <c r="K45" s="142"/>
      <c r="L45" s="142"/>
      <c r="M45" s="142"/>
      <c r="N45" s="142"/>
      <c r="O45" s="134"/>
    </row>
    <row r="46" ht="16.5" customHeight="1" spans="1:15">
      <c r="A46" s="169" t="s">
        <v>157</v>
      </c>
      <c r="B46" s="169" t="s">
        <v>158</v>
      </c>
      <c r="C46" s="191"/>
      <c r="D46" s="191"/>
      <c r="E46" s="191"/>
      <c r="F46" s="191"/>
      <c r="G46" s="29"/>
      <c r="H46" s="29"/>
      <c r="I46" s="142"/>
      <c r="J46" s="142"/>
      <c r="K46" s="142"/>
      <c r="L46" s="142"/>
      <c r="M46" s="142"/>
      <c r="N46" s="142"/>
      <c r="O46" s="134"/>
    </row>
    <row r="47" ht="16.5" customHeight="1" spans="1:15">
      <c r="A47" s="169" t="s">
        <v>159</v>
      </c>
      <c r="B47" s="169" t="s">
        <v>160</v>
      </c>
      <c r="C47" s="191"/>
      <c r="D47" s="191"/>
      <c r="E47" s="191"/>
      <c r="F47" s="191"/>
      <c r="G47" s="29"/>
      <c r="H47" s="29"/>
      <c r="I47" s="142"/>
      <c r="J47" s="142"/>
      <c r="K47" s="142"/>
      <c r="L47" s="142"/>
      <c r="M47" s="142"/>
      <c r="N47" s="142"/>
      <c r="O47" s="134"/>
    </row>
    <row r="48" ht="16.5" customHeight="1" spans="1:15">
      <c r="A48" s="169" t="s">
        <v>161</v>
      </c>
      <c r="B48" s="169" t="s">
        <v>162</v>
      </c>
      <c r="C48" s="191"/>
      <c r="D48" s="191"/>
      <c r="E48" s="191"/>
      <c r="F48" s="191"/>
      <c r="G48" s="29"/>
      <c r="H48" s="29"/>
      <c r="I48" s="142"/>
      <c r="J48" s="142"/>
      <c r="K48" s="142"/>
      <c r="L48" s="142"/>
      <c r="M48" s="142"/>
      <c r="N48" s="142"/>
      <c r="O48" s="134"/>
    </row>
    <row r="49" ht="16.5" customHeight="1" spans="1:15">
      <c r="A49" s="169" t="s">
        <v>163</v>
      </c>
      <c r="B49" s="169" t="s">
        <v>164</v>
      </c>
      <c r="C49" s="191"/>
      <c r="D49" s="191"/>
      <c r="E49" s="191"/>
      <c r="F49" s="191"/>
      <c r="G49" s="29"/>
      <c r="H49" s="29"/>
      <c r="I49" s="142"/>
      <c r="J49" s="142"/>
      <c r="K49" s="142"/>
      <c r="L49" s="142"/>
      <c r="M49" s="142"/>
      <c r="N49" s="142"/>
      <c r="O49" s="134"/>
    </row>
    <row r="50" ht="16.5" customHeight="1" spans="1:15">
      <c r="A50" s="169" t="s">
        <v>165</v>
      </c>
      <c r="B50" s="169" t="s">
        <v>166</v>
      </c>
      <c r="C50" s="191"/>
      <c r="D50" s="191"/>
      <c r="E50" s="191"/>
      <c r="F50" s="191"/>
      <c r="G50" s="29"/>
      <c r="H50" s="29"/>
      <c r="I50" s="142"/>
      <c r="J50" s="142"/>
      <c r="K50" s="142"/>
      <c r="L50" s="142"/>
      <c r="M50" s="142"/>
      <c r="N50" s="142"/>
      <c r="O50" s="134"/>
    </row>
    <row r="51" ht="16.5" customHeight="1" spans="1:15">
      <c r="A51" s="190" t="s">
        <v>167</v>
      </c>
      <c r="B51" s="190" t="s">
        <v>168</v>
      </c>
      <c r="C51" s="191"/>
      <c r="D51" s="191"/>
      <c r="E51" s="191"/>
      <c r="F51" s="191"/>
      <c r="G51" s="29"/>
      <c r="H51" s="29"/>
      <c r="I51" s="142"/>
      <c r="J51" s="142"/>
      <c r="K51" s="142"/>
      <c r="L51" s="142"/>
      <c r="M51" s="142"/>
      <c r="N51" s="142"/>
      <c r="O51" s="134"/>
    </row>
    <row r="52" ht="16.5" customHeight="1" spans="1:15">
      <c r="A52" s="169" t="s">
        <v>169</v>
      </c>
      <c r="B52" s="169" t="s">
        <v>170</v>
      </c>
      <c r="C52" s="191"/>
      <c r="D52" s="191"/>
      <c r="E52" s="191"/>
      <c r="F52" s="191"/>
      <c r="G52" s="29"/>
      <c r="H52" s="29"/>
      <c r="I52" s="142"/>
      <c r="J52" s="142"/>
      <c r="K52" s="142"/>
      <c r="L52" s="142"/>
      <c r="M52" s="142"/>
      <c r="N52" s="142"/>
      <c r="O52" s="134"/>
    </row>
    <row r="53" ht="16.5" customHeight="1" spans="1:15">
      <c r="A53" s="169" t="s">
        <v>171</v>
      </c>
      <c r="B53" s="169" t="s">
        <v>172</v>
      </c>
      <c r="C53" s="191"/>
      <c r="D53" s="191"/>
      <c r="E53" s="191"/>
      <c r="F53" s="191"/>
      <c r="G53" s="29"/>
      <c r="H53" s="29"/>
      <c r="I53" s="142"/>
      <c r="J53" s="142"/>
      <c r="K53" s="142"/>
      <c r="L53" s="142"/>
      <c r="M53" s="142"/>
      <c r="N53" s="142"/>
      <c r="O53" s="134"/>
    </row>
    <row r="54" ht="16.5" customHeight="1" spans="1:15">
      <c r="A54" s="169" t="s">
        <v>173</v>
      </c>
      <c r="B54" s="169" t="s">
        <v>174</v>
      </c>
      <c r="C54" s="191"/>
      <c r="D54" s="191"/>
      <c r="E54" s="191"/>
      <c r="F54" s="191"/>
      <c r="G54" s="29"/>
      <c r="H54" s="29"/>
      <c r="I54" s="142"/>
      <c r="J54" s="142"/>
      <c r="K54" s="142"/>
      <c r="L54" s="142"/>
      <c r="M54" s="142"/>
      <c r="N54" s="142"/>
      <c r="O54" s="134"/>
    </row>
    <row r="55" ht="16.5" customHeight="1" spans="1:15">
      <c r="A55" s="190" t="s">
        <v>175</v>
      </c>
      <c r="B55" s="190" t="s">
        <v>176</v>
      </c>
      <c r="C55" s="29">
        <v>3724152</v>
      </c>
      <c r="D55" s="29">
        <v>3724152</v>
      </c>
      <c r="E55" s="29"/>
      <c r="F55" s="29">
        <v>3724152</v>
      </c>
      <c r="G55" s="29"/>
      <c r="H55" s="29"/>
      <c r="I55" s="142"/>
      <c r="J55" s="142"/>
      <c r="K55" s="142"/>
      <c r="L55" s="142"/>
      <c r="M55" s="142"/>
      <c r="N55" s="142"/>
      <c r="O55" s="134"/>
    </row>
    <row r="56" ht="16.5" customHeight="1" spans="1:15">
      <c r="A56" s="169" t="s">
        <v>177</v>
      </c>
      <c r="B56" s="169" t="s">
        <v>178</v>
      </c>
      <c r="C56" s="29">
        <v>313752</v>
      </c>
      <c r="D56" s="29">
        <v>313752</v>
      </c>
      <c r="E56" s="29"/>
      <c r="F56" s="29">
        <v>313752</v>
      </c>
      <c r="G56" s="29"/>
      <c r="H56" s="29"/>
      <c r="I56" s="142"/>
      <c r="J56" s="142"/>
      <c r="K56" s="142"/>
      <c r="L56" s="142"/>
      <c r="M56" s="142"/>
      <c r="N56" s="142"/>
      <c r="O56" s="134"/>
    </row>
    <row r="57" ht="16.5" customHeight="1" spans="1:15">
      <c r="A57" s="169" t="s">
        <v>179</v>
      </c>
      <c r="B57" s="169" t="s">
        <v>180</v>
      </c>
      <c r="C57" s="29">
        <v>1910400</v>
      </c>
      <c r="D57" s="29">
        <v>1910400</v>
      </c>
      <c r="E57" s="29"/>
      <c r="F57" s="29">
        <v>1910400</v>
      </c>
      <c r="G57" s="29"/>
      <c r="H57" s="29"/>
      <c r="I57" s="142"/>
      <c r="J57" s="142"/>
      <c r="K57" s="142"/>
      <c r="L57" s="142"/>
      <c r="M57" s="142"/>
      <c r="N57" s="142"/>
      <c r="O57" s="134"/>
    </row>
    <row r="58" ht="16.5" customHeight="1" spans="1:15">
      <c r="A58" s="169" t="s">
        <v>181</v>
      </c>
      <c r="B58" s="169" t="s">
        <v>182</v>
      </c>
      <c r="C58" s="29">
        <v>1500000</v>
      </c>
      <c r="D58" s="29">
        <v>1500000</v>
      </c>
      <c r="E58" s="29"/>
      <c r="F58" s="29">
        <v>1500000</v>
      </c>
      <c r="G58" s="29"/>
      <c r="H58" s="29"/>
      <c r="I58" s="142"/>
      <c r="J58" s="142"/>
      <c r="K58" s="142"/>
      <c r="L58" s="142"/>
      <c r="M58" s="142"/>
      <c r="N58" s="142"/>
      <c r="O58" s="134"/>
    </row>
    <row r="59" ht="16.5" customHeight="1" spans="1:15">
      <c r="A59" s="190" t="s">
        <v>183</v>
      </c>
      <c r="B59" s="190" t="s">
        <v>184</v>
      </c>
      <c r="C59" s="29">
        <v>3320900</v>
      </c>
      <c r="D59" s="29">
        <v>3320900</v>
      </c>
      <c r="E59" s="29"/>
      <c r="F59" s="29">
        <v>3320900</v>
      </c>
      <c r="G59" s="29"/>
      <c r="H59" s="29"/>
      <c r="I59" s="142"/>
      <c r="J59" s="142"/>
      <c r="K59" s="142"/>
      <c r="L59" s="142"/>
      <c r="M59" s="142"/>
      <c r="N59" s="142"/>
      <c r="O59" s="134"/>
    </row>
    <row r="60" ht="16.5" customHeight="1" spans="1:15">
      <c r="A60" s="169" t="s">
        <v>185</v>
      </c>
      <c r="B60" s="169" t="s">
        <v>186</v>
      </c>
      <c r="C60" s="29">
        <v>2496500</v>
      </c>
      <c r="D60" s="29">
        <v>2496500</v>
      </c>
      <c r="E60" s="29"/>
      <c r="F60" s="29">
        <v>2496500</v>
      </c>
      <c r="G60" s="29"/>
      <c r="H60" s="29"/>
      <c r="I60" s="142"/>
      <c r="J60" s="142"/>
      <c r="K60" s="142"/>
      <c r="L60" s="142"/>
      <c r="M60" s="142"/>
      <c r="N60" s="142"/>
      <c r="O60" s="134"/>
    </row>
    <row r="61" ht="16.5" customHeight="1" spans="1:15">
      <c r="A61" s="169" t="s">
        <v>187</v>
      </c>
      <c r="B61" s="169" t="s">
        <v>188</v>
      </c>
      <c r="C61" s="29">
        <v>824400</v>
      </c>
      <c r="D61" s="29">
        <v>824400</v>
      </c>
      <c r="E61" s="29"/>
      <c r="F61" s="29">
        <v>824400</v>
      </c>
      <c r="G61" s="29"/>
      <c r="H61" s="29"/>
      <c r="I61" s="142"/>
      <c r="J61" s="142"/>
      <c r="K61" s="142"/>
      <c r="L61" s="142"/>
      <c r="M61" s="142"/>
      <c r="N61" s="142"/>
      <c r="O61" s="134"/>
    </row>
    <row r="62" ht="16.5" customHeight="1" spans="1:15">
      <c r="A62" s="190" t="s">
        <v>189</v>
      </c>
      <c r="B62" s="190" t="s">
        <v>190</v>
      </c>
      <c r="C62" s="29">
        <v>2660000</v>
      </c>
      <c r="D62" s="29">
        <v>2660000</v>
      </c>
      <c r="E62" s="29"/>
      <c r="F62" s="29">
        <v>2660000</v>
      </c>
      <c r="G62" s="29"/>
      <c r="H62" s="29"/>
      <c r="I62" s="142"/>
      <c r="J62" s="142"/>
      <c r="K62" s="142"/>
      <c r="L62" s="142"/>
      <c r="M62" s="142"/>
      <c r="N62" s="142"/>
      <c r="O62" s="134"/>
    </row>
    <row r="63" ht="16.5" customHeight="1" spans="1:15">
      <c r="A63" s="169" t="s">
        <v>191</v>
      </c>
      <c r="B63" s="169" t="s">
        <v>192</v>
      </c>
      <c r="C63" s="29">
        <v>2660000</v>
      </c>
      <c r="D63" s="29">
        <v>2660000</v>
      </c>
      <c r="E63" s="29"/>
      <c r="F63" s="29">
        <v>2660000</v>
      </c>
      <c r="G63" s="29"/>
      <c r="H63" s="29"/>
      <c r="I63" s="142"/>
      <c r="J63" s="142"/>
      <c r="K63" s="142"/>
      <c r="L63" s="142"/>
      <c r="M63" s="142"/>
      <c r="N63" s="142"/>
      <c r="O63" s="134"/>
    </row>
    <row r="64" ht="16.5" customHeight="1" spans="1:15">
      <c r="A64" s="190" t="s">
        <v>193</v>
      </c>
      <c r="B64" s="190" t="s">
        <v>194</v>
      </c>
      <c r="C64" s="29">
        <v>250000</v>
      </c>
      <c r="D64" s="29">
        <v>250000</v>
      </c>
      <c r="E64" s="29"/>
      <c r="F64" s="29">
        <v>250000</v>
      </c>
      <c r="G64" s="29"/>
      <c r="H64" s="29"/>
      <c r="I64" s="142"/>
      <c r="J64" s="142"/>
      <c r="K64" s="142"/>
      <c r="L64" s="142"/>
      <c r="M64" s="142"/>
      <c r="N64" s="142"/>
      <c r="O64" s="134"/>
    </row>
    <row r="65" ht="16.5" customHeight="1" spans="1:15">
      <c r="A65" s="169" t="s">
        <v>195</v>
      </c>
      <c r="B65" s="169" t="s">
        <v>196</v>
      </c>
      <c r="C65" s="29">
        <v>150000</v>
      </c>
      <c r="D65" s="29">
        <v>150000</v>
      </c>
      <c r="E65" s="29"/>
      <c r="F65" s="29">
        <v>150000</v>
      </c>
      <c r="G65" s="29"/>
      <c r="H65" s="29"/>
      <c r="I65" s="142"/>
      <c r="J65" s="142"/>
      <c r="K65" s="142"/>
      <c r="L65" s="142"/>
      <c r="M65" s="142"/>
      <c r="N65" s="142"/>
      <c r="O65" s="134"/>
    </row>
    <row r="66" ht="16.5" customHeight="1" spans="1:15">
      <c r="A66" s="169" t="s">
        <v>197</v>
      </c>
      <c r="B66" s="169" t="s">
        <v>198</v>
      </c>
      <c r="C66" s="29">
        <v>100000</v>
      </c>
      <c r="D66" s="29">
        <v>100000</v>
      </c>
      <c r="E66" s="29"/>
      <c r="F66" s="29">
        <v>100000</v>
      </c>
      <c r="G66" s="29"/>
      <c r="H66" s="29"/>
      <c r="I66" s="142"/>
      <c r="J66" s="142"/>
      <c r="K66" s="142"/>
      <c r="L66" s="142"/>
      <c r="M66" s="142"/>
      <c r="N66" s="142"/>
      <c r="O66" s="134"/>
    </row>
    <row r="67" ht="20.25" customHeight="1" spans="1:15">
      <c r="A67" s="190" t="s">
        <v>199</v>
      </c>
      <c r="B67" s="190" t="s">
        <v>200</v>
      </c>
      <c r="C67" s="29">
        <v>279440</v>
      </c>
      <c r="D67" s="29">
        <v>279440</v>
      </c>
      <c r="E67" s="29"/>
      <c r="F67" s="29">
        <v>279440</v>
      </c>
      <c r="G67" s="29"/>
      <c r="H67" s="29"/>
      <c r="I67" s="181"/>
      <c r="J67" s="181"/>
      <c r="K67" s="181"/>
      <c r="L67" s="181"/>
      <c r="M67" s="118"/>
      <c r="N67" s="181"/>
      <c r="O67" s="181"/>
    </row>
    <row r="68" ht="17.25" customHeight="1" spans="1:15">
      <c r="A68" s="169" t="s">
        <v>201</v>
      </c>
      <c r="B68" s="169" t="s">
        <v>202</v>
      </c>
      <c r="C68" s="29">
        <v>279440</v>
      </c>
      <c r="D68" s="29">
        <v>279440</v>
      </c>
      <c r="E68" s="29"/>
      <c r="F68" s="29">
        <v>279440</v>
      </c>
      <c r="G68" s="29"/>
      <c r="H68" s="29"/>
      <c r="I68" s="181"/>
      <c r="J68" s="181"/>
      <c r="K68" s="181"/>
      <c r="L68" s="181"/>
      <c r="M68" s="118"/>
      <c r="N68" s="181"/>
      <c r="O68" s="181"/>
    </row>
    <row r="69" customHeight="1" spans="1:8">
      <c r="A69" s="190" t="s">
        <v>203</v>
      </c>
      <c r="B69" s="190" t="s">
        <v>204</v>
      </c>
      <c r="C69" s="29">
        <v>1836</v>
      </c>
      <c r="D69" s="29">
        <v>1836</v>
      </c>
      <c r="E69" s="29"/>
      <c r="F69" s="29">
        <v>1836</v>
      </c>
      <c r="G69" s="29"/>
      <c r="H69" s="29"/>
    </row>
    <row r="70" customHeight="1" spans="1:8">
      <c r="A70" s="169" t="s">
        <v>205</v>
      </c>
      <c r="B70" s="169" t="s">
        <v>206</v>
      </c>
      <c r="C70" s="29">
        <v>1836</v>
      </c>
      <c r="D70" s="29">
        <v>1836</v>
      </c>
      <c r="E70" s="29"/>
      <c r="F70" s="29">
        <v>1836</v>
      </c>
      <c r="G70" s="29"/>
      <c r="H70" s="29"/>
    </row>
    <row r="71" customHeight="1" spans="1:8">
      <c r="A71" s="189" t="s">
        <v>207</v>
      </c>
      <c r="B71" s="189" t="s">
        <v>208</v>
      </c>
      <c r="C71" s="29">
        <f>C72+C74+C76+C78</f>
        <v>9749203.44</v>
      </c>
      <c r="D71" s="29">
        <f t="shared" ref="D71:F71" si="0">D72+D74+D76+D78</f>
        <v>9749203.44</v>
      </c>
      <c r="E71" s="29">
        <f t="shared" si="0"/>
        <v>0</v>
      </c>
      <c r="F71" s="29">
        <f t="shared" si="0"/>
        <v>9749203.44</v>
      </c>
      <c r="G71" s="29"/>
      <c r="H71" s="29"/>
    </row>
    <row r="72" customHeight="1" spans="1:8">
      <c r="A72" s="190" t="s">
        <v>209</v>
      </c>
      <c r="B72" s="190" t="s">
        <v>210</v>
      </c>
      <c r="C72" s="29">
        <v>7270000</v>
      </c>
      <c r="D72" s="29">
        <v>7270000</v>
      </c>
      <c r="E72" s="29"/>
      <c r="F72" s="29">
        <v>7270000</v>
      </c>
      <c r="G72" s="29"/>
      <c r="H72" s="29"/>
    </row>
    <row r="73" customHeight="1" spans="1:8">
      <c r="A73" s="169" t="s">
        <v>211</v>
      </c>
      <c r="B73" s="169" t="s">
        <v>92</v>
      </c>
      <c r="C73" s="29">
        <v>7270000</v>
      </c>
      <c r="D73" s="29">
        <v>7270000</v>
      </c>
      <c r="E73" s="29"/>
      <c r="F73" s="29">
        <v>7270000</v>
      </c>
      <c r="G73" s="29"/>
      <c r="H73" s="29"/>
    </row>
    <row r="74" customHeight="1" spans="1:8">
      <c r="A74" s="190" t="s">
        <v>212</v>
      </c>
      <c r="B74" s="190" t="s">
        <v>213</v>
      </c>
      <c r="C74" s="29">
        <v>250000</v>
      </c>
      <c r="D74" s="29">
        <v>250000</v>
      </c>
      <c r="E74" s="29"/>
      <c r="F74" s="29">
        <v>250000</v>
      </c>
      <c r="G74" s="29"/>
      <c r="H74" s="29"/>
    </row>
    <row r="75" customHeight="1" spans="1:8">
      <c r="A75" s="169" t="s">
        <v>214</v>
      </c>
      <c r="B75" s="169" t="s">
        <v>215</v>
      </c>
      <c r="C75" s="29">
        <v>250000</v>
      </c>
      <c r="D75" s="29">
        <v>250000</v>
      </c>
      <c r="E75" s="29"/>
      <c r="F75" s="29">
        <v>250000</v>
      </c>
      <c r="G75" s="29"/>
      <c r="H75" s="29"/>
    </row>
    <row r="76" customHeight="1" spans="1:8">
      <c r="A76" s="190" t="s">
        <v>216</v>
      </c>
      <c r="B76" s="190" t="s">
        <v>217</v>
      </c>
      <c r="C76" s="29">
        <v>139320</v>
      </c>
      <c r="D76" s="29">
        <v>139320</v>
      </c>
      <c r="E76" s="29"/>
      <c r="F76" s="29">
        <v>139320</v>
      </c>
      <c r="G76" s="29"/>
      <c r="H76" s="29"/>
    </row>
    <row r="77" customHeight="1" spans="1:8">
      <c r="A77" s="169" t="s">
        <v>218</v>
      </c>
      <c r="B77" s="169" t="s">
        <v>219</v>
      </c>
      <c r="C77" s="29">
        <v>139320</v>
      </c>
      <c r="D77" s="29">
        <v>139320</v>
      </c>
      <c r="E77" s="29"/>
      <c r="F77" s="29">
        <v>139320</v>
      </c>
      <c r="G77" s="29"/>
      <c r="H77" s="29"/>
    </row>
    <row r="78" customHeight="1" spans="1:8">
      <c r="A78" s="190" t="s">
        <v>220</v>
      </c>
      <c r="B78" s="190" t="s">
        <v>221</v>
      </c>
      <c r="C78" s="29">
        <v>2089883.44</v>
      </c>
      <c r="D78" s="29">
        <v>2089883.44</v>
      </c>
      <c r="E78" s="29"/>
      <c r="F78" s="29">
        <v>2089883.44</v>
      </c>
      <c r="G78" s="29"/>
      <c r="H78" s="29"/>
    </row>
    <row r="79" customHeight="1" spans="1:8">
      <c r="A79" s="169" t="s">
        <v>222</v>
      </c>
      <c r="B79" s="169" t="s">
        <v>221</v>
      </c>
      <c r="C79" s="29">
        <v>2089883.44</v>
      </c>
      <c r="D79" s="29">
        <v>2089883.44</v>
      </c>
      <c r="E79" s="29"/>
      <c r="F79" s="29">
        <v>2089883.44</v>
      </c>
      <c r="G79" s="29"/>
      <c r="H79" s="29"/>
    </row>
    <row r="80" customHeight="1" spans="1:8">
      <c r="A80" s="189" t="s">
        <v>223</v>
      </c>
      <c r="B80" s="189" t="s">
        <v>224</v>
      </c>
      <c r="C80" s="29">
        <f>C81+C88+C95</f>
        <v>17397000</v>
      </c>
      <c r="D80" s="29">
        <f>D81+D88+D95</f>
        <v>17397000</v>
      </c>
      <c r="E80" s="29">
        <f>E81+E88+E95</f>
        <v>0</v>
      </c>
      <c r="F80" s="29">
        <f>F81+F88+F95</f>
        <v>17397000</v>
      </c>
      <c r="G80" s="29"/>
      <c r="H80" s="29"/>
    </row>
    <row r="81" customHeight="1" spans="1:8">
      <c r="A81" s="190" t="s">
        <v>225</v>
      </c>
      <c r="B81" s="190" t="s">
        <v>226</v>
      </c>
      <c r="C81" s="29">
        <f>SUM(C82:C87)</f>
        <v>5668000</v>
      </c>
      <c r="D81" s="29">
        <f t="shared" ref="D81:F81" si="1">SUM(D82:D87)</f>
        <v>5668000</v>
      </c>
      <c r="E81" s="29">
        <f t="shared" si="1"/>
        <v>0</v>
      </c>
      <c r="F81" s="29">
        <f t="shared" si="1"/>
        <v>5668000</v>
      </c>
      <c r="G81" s="29"/>
      <c r="H81" s="29"/>
    </row>
    <row r="82" customHeight="1" spans="1:8">
      <c r="A82" s="169" t="s">
        <v>227</v>
      </c>
      <c r="B82" s="169" t="s">
        <v>92</v>
      </c>
      <c r="C82" s="29">
        <v>3258000</v>
      </c>
      <c r="D82" s="29">
        <v>3258000</v>
      </c>
      <c r="E82" s="29"/>
      <c r="F82" s="29">
        <v>3258000</v>
      </c>
      <c r="G82" s="29"/>
      <c r="H82" s="29"/>
    </row>
    <row r="83" customHeight="1" spans="1:8">
      <c r="A83" s="169" t="s">
        <v>228</v>
      </c>
      <c r="B83" s="169" t="s">
        <v>229</v>
      </c>
      <c r="C83" s="29">
        <v>700000</v>
      </c>
      <c r="D83" s="29">
        <v>700000</v>
      </c>
      <c r="E83" s="29"/>
      <c r="F83" s="29">
        <v>700000</v>
      </c>
      <c r="G83" s="29"/>
      <c r="H83" s="29"/>
    </row>
    <row r="84" customHeight="1" spans="1:8">
      <c r="A84" s="169" t="s">
        <v>230</v>
      </c>
      <c r="B84" s="169" t="s">
        <v>231</v>
      </c>
      <c r="C84" s="29">
        <v>200000</v>
      </c>
      <c r="D84" s="29">
        <v>200000</v>
      </c>
      <c r="E84" s="29"/>
      <c r="F84" s="29">
        <v>200000</v>
      </c>
      <c r="G84" s="29"/>
      <c r="H84" s="29"/>
    </row>
    <row r="85" customHeight="1" spans="1:8">
      <c r="A85" s="169" t="s">
        <v>232</v>
      </c>
      <c r="B85" s="169" t="s">
        <v>233</v>
      </c>
      <c r="C85" s="29">
        <v>670000</v>
      </c>
      <c r="D85" s="29">
        <v>670000</v>
      </c>
      <c r="E85" s="29"/>
      <c r="F85" s="29">
        <v>670000</v>
      </c>
      <c r="G85" s="29"/>
      <c r="H85" s="29"/>
    </row>
    <row r="86" customHeight="1" spans="1:8">
      <c r="A86" s="169" t="s">
        <v>234</v>
      </c>
      <c r="B86" s="169" t="s">
        <v>235</v>
      </c>
      <c r="C86" s="29">
        <v>540000</v>
      </c>
      <c r="D86" s="29">
        <v>540000</v>
      </c>
      <c r="E86" s="29"/>
      <c r="F86" s="29">
        <v>540000</v>
      </c>
      <c r="G86" s="29"/>
      <c r="H86" s="29"/>
    </row>
    <row r="87" customHeight="1" spans="1:8">
      <c r="A87" s="169" t="s">
        <v>236</v>
      </c>
      <c r="B87" s="169" t="s">
        <v>237</v>
      </c>
      <c r="C87" s="29">
        <v>300000</v>
      </c>
      <c r="D87" s="29">
        <v>300000</v>
      </c>
      <c r="E87" s="29"/>
      <c r="F87" s="29">
        <v>300000</v>
      </c>
      <c r="G87" s="29"/>
      <c r="H87" s="29"/>
    </row>
    <row r="88" customHeight="1" spans="1:8">
      <c r="A88" s="190" t="s">
        <v>238</v>
      </c>
      <c r="B88" s="190" t="s">
        <v>239</v>
      </c>
      <c r="C88" s="29">
        <v>11569000</v>
      </c>
      <c r="D88" s="29">
        <v>11569000</v>
      </c>
      <c r="E88" s="29"/>
      <c r="F88" s="29">
        <v>11569000</v>
      </c>
      <c r="G88" s="29"/>
      <c r="H88" s="29"/>
    </row>
    <row r="89" customHeight="1" spans="1:8">
      <c r="A89" s="169" t="s">
        <v>240</v>
      </c>
      <c r="B89" s="169" t="s">
        <v>90</v>
      </c>
      <c r="C89" s="29">
        <v>150000</v>
      </c>
      <c r="D89" s="29">
        <v>150000</v>
      </c>
      <c r="E89" s="29"/>
      <c r="F89" s="29">
        <v>150000</v>
      </c>
      <c r="G89" s="29"/>
      <c r="H89" s="29"/>
    </row>
    <row r="90" customHeight="1" spans="1:8">
      <c r="A90" s="169" t="s">
        <v>241</v>
      </c>
      <c r="B90" s="169" t="s">
        <v>92</v>
      </c>
      <c r="C90" s="29">
        <v>50000</v>
      </c>
      <c r="D90" s="29">
        <v>50000</v>
      </c>
      <c r="E90" s="29"/>
      <c r="F90" s="29">
        <v>50000</v>
      </c>
      <c r="G90" s="29"/>
      <c r="H90" s="29"/>
    </row>
    <row r="91" customHeight="1" spans="1:8">
      <c r="A91" s="169" t="s">
        <v>242</v>
      </c>
      <c r="B91" s="169" t="s">
        <v>243</v>
      </c>
      <c r="C91" s="29">
        <v>1000000</v>
      </c>
      <c r="D91" s="29">
        <v>1000000</v>
      </c>
      <c r="E91" s="29"/>
      <c r="F91" s="29">
        <v>1000000</v>
      </c>
      <c r="G91" s="29"/>
      <c r="H91" s="29"/>
    </row>
    <row r="92" customHeight="1" spans="1:8">
      <c r="A92" s="169" t="s">
        <v>244</v>
      </c>
      <c r="B92" s="169" t="s">
        <v>245</v>
      </c>
      <c r="C92" s="29">
        <v>300000</v>
      </c>
      <c r="D92" s="29">
        <v>300000</v>
      </c>
      <c r="E92" s="29"/>
      <c r="F92" s="29">
        <v>300000</v>
      </c>
      <c r="G92" s="29"/>
      <c r="H92" s="29"/>
    </row>
    <row r="93" customHeight="1" spans="1:8">
      <c r="A93" s="169" t="s">
        <v>246</v>
      </c>
      <c r="B93" s="169" t="s">
        <v>247</v>
      </c>
      <c r="C93" s="29">
        <v>100000</v>
      </c>
      <c r="D93" s="29">
        <v>100000</v>
      </c>
      <c r="E93" s="29"/>
      <c r="F93" s="29">
        <v>100000</v>
      </c>
      <c r="G93" s="29"/>
      <c r="H93" s="29"/>
    </row>
    <row r="94" customHeight="1" spans="1:8">
      <c r="A94" s="169" t="s">
        <v>248</v>
      </c>
      <c r="B94" s="169" t="s">
        <v>249</v>
      </c>
      <c r="C94" s="29">
        <v>9969000</v>
      </c>
      <c r="D94" s="29">
        <v>9969000</v>
      </c>
      <c r="E94" s="29"/>
      <c r="F94" s="29">
        <v>9969000</v>
      </c>
      <c r="G94" s="29"/>
      <c r="H94" s="29"/>
    </row>
    <row r="95" customHeight="1" spans="1:8">
      <c r="A95" s="190" t="s">
        <v>250</v>
      </c>
      <c r="B95" s="190" t="s">
        <v>251</v>
      </c>
      <c r="C95" s="29">
        <v>160000</v>
      </c>
      <c r="D95" s="29">
        <v>160000</v>
      </c>
      <c r="E95" s="29"/>
      <c r="F95" s="29">
        <v>160000</v>
      </c>
      <c r="G95" s="29"/>
      <c r="H95" s="29"/>
    </row>
    <row r="96" customHeight="1" spans="1:8">
      <c r="A96" s="169" t="s">
        <v>252</v>
      </c>
      <c r="B96" s="169" t="s">
        <v>253</v>
      </c>
      <c r="C96" s="29">
        <v>160000</v>
      </c>
      <c r="D96" s="29">
        <v>160000</v>
      </c>
      <c r="E96" s="29"/>
      <c r="F96" s="29">
        <v>160000</v>
      </c>
      <c r="G96" s="29"/>
      <c r="H96" s="29"/>
    </row>
    <row r="97" customHeight="1" spans="1:8">
      <c r="A97" s="189" t="s">
        <v>254</v>
      </c>
      <c r="B97" s="189" t="s">
        <v>82</v>
      </c>
      <c r="C97" s="29">
        <v>39667928.37</v>
      </c>
      <c r="D97" s="29"/>
      <c r="E97" s="29"/>
      <c r="F97" s="29"/>
      <c r="G97" s="29">
        <v>39667928.37</v>
      </c>
      <c r="H97" s="29"/>
    </row>
    <row r="98" ht="19.8" customHeight="1" spans="1:8">
      <c r="A98" s="190" t="s">
        <v>255</v>
      </c>
      <c r="B98" s="190" t="s">
        <v>256</v>
      </c>
      <c r="C98" s="29">
        <v>39667928.37</v>
      </c>
      <c r="D98" s="29"/>
      <c r="E98" s="29"/>
      <c r="F98" s="29"/>
      <c r="G98" s="29">
        <v>39667928.37</v>
      </c>
      <c r="H98" s="29"/>
    </row>
    <row r="99" ht="19.8" customHeight="1" spans="1:8">
      <c r="A99" s="169" t="s">
        <v>257</v>
      </c>
      <c r="B99" s="169" t="s">
        <v>258</v>
      </c>
      <c r="C99" s="29">
        <v>39667928.37</v>
      </c>
      <c r="D99" s="29"/>
      <c r="E99" s="29"/>
      <c r="F99" s="29"/>
      <c r="G99" s="29">
        <v>39667928.37</v>
      </c>
      <c r="H99" s="29"/>
    </row>
    <row r="100" customHeight="1" spans="1:8">
      <c r="A100" s="192" t="s">
        <v>55</v>
      </c>
      <c r="B100" s="193"/>
      <c r="C100" s="172">
        <f>C8+C14+C17+C29+C33+C71+C80+C97</f>
        <v>313903189.37</v>
      </c>
      <c r="D100" s="172">
        <f>D8+D14+D17+D29+D33+D71+D80+D97</f>
        <v>274235261</v>
      </c>
      <c r="E100" s="172">
        <f t="shared" ref="E100:G100" si="2">E8+E14+E17+E29+E33+E71+E80+E97</f>
        <v>301901</v>
      </c>
      <c r="F100" s="172">
        <f t="shared" si="2"/>
        <v>273933360</v>
      </c>
      <c r="G100" s="172">
        <f t="shared" si="2"/>
        <v>39667928.37</v>
      </c>
      <c r="H100" s="194"/>
    </row>
    <row r="102" customHeight="1" spans="5:5">
      <c r="E102" s="173"/>
    </row>
  </sheetData>
  <mergeCells count="10">
    <mergeCell ref="A3:O3"/>
    <mergeCell ref="A4:L4"/>
    <mergeCell ref="D5:F5"/>
    <mergeCell ref="J5:O5"/>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B24" sqref="B24"/>
    </sheetView>
  </sheetViews>
  <sheetFormatPr defaultColWidth="9.10833333333333" defaultRowHeight="14.25" customHeight="1" outlineLevelCol="3"/>
  <cols>
    <col min="1" max="1" width="49.2166666666667" customWidth="1"/>
    <col min="2" max="2" width="43.3333333333333" customWidth="1"/>
    <col min="3" max="3" width="48.5583333333333" customWidth="1"/>
    <col min="4" max="4" width="41.2166666666667" customWidth="1"/>
  </cols>
  <sheetData>
    <row r="1" customHeight="1" spans="1:4">
      <c r="A1" s="1"/>
      <c r="B1" s="1"/>
      <c r="C1" s="1"/>
      <c r="D1" s="1"/>
    </row>
    <row r="2" customHeight="1" spans="4:4">
      <c r="D2" s="129" t="s">
        <v>259</v>
      </c>
    </row>
    <row r="3" ht="31.5" customHeight="1" spans="1:4">
      <c r="A3" s="140" t="s">
        <v>260</v>
      </c>
      <c r="B3" s="174"/>
      <c r="C3" s="174"/>
      <c r="D3" s="174"/>
    </row>
    <row r="4" ht="17.25" customHeight="1" spans="1:4">
      <c r="A4" s="5" t="s">
        <v>2</v>
      </c>
      <c r="B4" s="175"/>
      <c r="C4" s="175"/>
      <c r="D4" s="130" t="s">
        <v>3</v>
      </c>
    </row>
    <row r="5" ht="24.6" customHeight="1" spans="1:4">
      <c r="A5" s="11" t="s">
        <v>4</v>
      </c>
      <c r="B5" s="13"/>
      <c r="C5" s="11" t="s">
        <v>5</v>
      </c>
      <c r="D5" s="13"/>
    </row>
    <row r="6" ht="15.6" customHeight="1" spans="1:4">
      <c r="A6" s="16" t="s">
        <v>6</v>
      </c>
      <c r="B6" s="176" t="s">
        <v>7</v>
      </c>
      <c r="C6" s="16" t="s">
        <v>261</v>
      </c>
      <c r="D6" s="176" t="s">
        <v>7</v>
      </c>
    </row>
    <row r="7" ht="14.1" customHeight="1" spans="1:4">
      <c r="A7" s="19"/>
      <c r="B7" s="18"/>
      <c r="C7" s="19"/>
      <c r="D7" s="18"/>
    </row>
    <row r="8" ht="29.1" customHeight="1" spans="1:4">
      <c r="A8" s="177" t="s">
        <v>262</v>
      </c>
      <c r="B8" s="178">
        <f>B9+B10</f>
        <v>313903189.37</v>
      </c>
      <c r="C8" s="179" t="s">
        <v>263</v>
      </c>
      <c r="D8" s="178">
        <v>313903189.37</v>
      </c>
    </row>
    <row r="9" ht="29.1" customHeight="1" spans="1:4">
      <c r="A9" s="180" t="s">
        <v>264</v>
      </c>
      <c r="B9" s="181">
        <v>274235261</v>
      </c>
      <c r="C9" s="24"/>
      <c r="D9" s="118"/>
    </row>
    <row r="10" ht="29.1" customHeight="1" spans="1:4">
      <c r="A10" s="180" t="s">
        <v>265</v>
      </c>
      <c r="B10" s="181">
        <v>39667928.37</v>
      </c>
      <c r="C10" s="24"/>
      <c r="D10" s="118"/>
    </row>
    <row r="11" ht="29.1" customHeight="1" spans="1:4">
      <c r="A11" s="180" t="s">
        <v>266</v>
      </c>
      <c r="B11" s="118"/>
      <c r="C11" s="182"/>
      <c r="D11" s="183"/>
    </row>
    <row r="12" ht="29.1" customHeight="1" spans="1:4">
      <c r="A12" s="184" t="s">
        <v>267</v>
      </c>
      <c r="B12" s="183"/>
      <c r="C12" s="182"/>
      <c r="D12" s="183"/>
    </row>
    <row r="13" ht="29.1" customHeight="1" spans="1:4">
      <c r="A13" s="180" t="s">
        <v>264</v>
      </c>
      <c r="B13" s="181"/>
      <c r="C13" s="182"/>
      <c r="D13" s="183"/>
    </row>
    <row r="14" ht="29.1" customHeight="1" spans="1:4">
      <c r="A14" s="185" t="s">
        <v>265</v>
      </c>
      <c r="B14" s="181"/>
      <c r="C14" s="182"/>
      <c r="D14" s="183"/>
    </row>
    <row r="15" ht="29.1" customHeight="1" spans="1:4">
      <c r="A15" s="185" t="s">
        <v>266</v>
      </c>
      <c r="B15" s="183"/>
      <c r="C15" s="182"/>
      <c r="D15" s="183"/>
    </row>
    <row r="16" ht="29.1" customHeight="1" spans="1:4">
      <c r="A16" s="186"/>
      <c r="B16" s="183"/>
      <c r="C16" s="156" t="s">
        <v>268</v>
      </c>
      <c r="D16" s="183"/>
    </row>
    <row r="17" ht="29.1" customHeight="1" spans="1:4">
      <c r="A17" s="186" t="s">
        <v>269</v>
      </c>
      <c r="B17" s="178">
        <f>B8</f>
        <v>313903189.37</v>
      </c>
      <c r="C17" s="182" t="s">
        <v>50</v>
      </c>
      <c r="D17" s="183">
        <f>D8</f>
        <v>313903189.37</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0"/>
  <sheetViews>
    <sheetView showZeros="0" workbookViewId="0">
      <pane ySplit="1" topLeftCell="A2" activePane="bottomLeft" state="frozen"/>
      <selection/>
      <selection pane="bottomLeft" activeCell="D12" sqref="D12"/>
    </sheetView>
  </sheetViews>
  <sheetFormatPr defaultColWidth="9.10833333333333" defaultRowHeight="14.25" customHeight="1" outlineLevelCol="6"/>
  <cols>
    <col min="1" max="1" width="20.1083333333333" customWidth="1"/>
    <col min="2" max="2" width="37.3333333333333" customWidth="1"/>
    <col min="3" max="3" width="24.2166666666667" customWidth="1"/>
    <col min="4" max="6" width="25" customWidth="1"/>
    <col min="7" max="7" width="24.2166666666667" customWidth="1"/>
  </cols>
  <sheetData>
    <row r="1" customHeight="1" spans="1:7">
      <c r="A1" s="1"/>
      <c r="B1" s="1"/>
      <c r="C1" s="1"/>
      <c r="D1" s="1"/>
      <c r="E1" s="1"/>
      <c r="F1" s="1"/>
      <c r="G1" s="1"/>
    </row>
    <row r="2" ht="12" customHeight="1" spans="4:7">
      <c r="D2" s="153"/>
      <c r="F2" s="60"/>
      <c r="G2" s="60" t="s">
        <v>270</v>
      </c>
    </row>
    <row r="3" ht="39" customHeight="1" spans="1:7">
      <c r="A3" s="4" t="s">
        <v>271</v>
      </c>
      <c r="B3" s="4"/>
      <c r="C3" s="4"/>
      <c r="D3" s="4"/>
      <c r="E3" s="4"/>
      <c r="F3" s="4"/>
      <c r="G3" s="4"/>
    </row>
    <row r="4" ht="18" customHeight="1" spans="1:7">
      <c r="A4" s="5" t="s">
        <v>2</v>
      </c>
      <c r="F4" s="133"/>
      <c r="G4" s="133" t="s">
        <v>3</v>
      </c>
    </row>
    <row r="5" ht="20.25" customHeight="1" spans="1:7">
      <c r="A5" s="163" t="s">
        <v>272</v>
      </c>
      <c r="B5" s="164"/>
      <c r="C5" s="165" t="s">
        <v>55</v>
      </c>
      <c r="D5" s="12" t="s">
        <v>83</v>
      </c>
      <c r="E5" s="12"/>
      <c r="F5" s="13"/>
      <c r="G5" s="165" t="s">
        <v>84</v>
      </c>
    </row>
    <row r="6" ht="20.25" customHeight="1" spans="1:7">
      <c r="A6" s="166" t="s">
        <v>74</v>
      </c>
      <c r="B6" s="167" t="s">
        <v>75</v>
      </c>
      <c r="C6" s="120"/>
      <c r="D6" s="120" t="s">
        <v>57</v>
      </c>
      <c r="E6" s="120" t="s">
        <v>273</v>
      </c>
      <c r="F6" s="120" t="s">
        <v>274</v>
      </c>
      <c r="G6" s="120"/>
    </row>
    <row r="7" ht="13.5" customHeight="1" spans="1:7">
      <c r="A7" s="168" t="s">
        <v>275</v>
      </c>
      <c r="B7" s="168" t="s">
        <v>276</v>
      </c>
      <c r="C7" s="168" t="s">
        <v>277</v>
      </c>
      <c r="D7" s="134"/>
      <c r="E7" s="168" t="s">
        <v>278</v>
      </c>
      <c r="F7" s="168" t="s">
        <v>279</v>
      </c>
      <c r="G7" s="168" t="s">
        <v>280</v>
      </c>
    </row>
    <row r="8" ht="13.5" customHeight="1" spans="1:7">
      <c r="A8" s="27" t="s">
        <v>85</v>
      </c>
      <c r="B8" s="27" t="s">
        <v>86</v>
      </c>
      <c r="C8" s="29">
        <v>25817801</v>
      </c>
      <c r="D8" s="29">
        <v>301901</v>
      </c>
      <c r="E8" s="29"/>
      <c r="F8" s="29">
        <v>301901</v>
      </c>
      <c r="G8" s="29">
        <v>25515900</v>
      </c>
    </row>
    <row r="9" ht="18" customHeight="1" spans="1:7">
      <c r="A9" s="146" t="s">
        <v>87</v>
      </c>
      <c r="B9" s="146" t="s">
        <v>88</v>
      </c>
      <c r="C9" s="29">
        <v>24805001</v>
      </c>
      <c r="D9" s="29">
        <v>301901</v>
      </c>
      <c r="E9" s="29"/>
      <c r="F9" s="29">
        <v>301901</v>
      </c>
      <c r="G9" s="29">
        <v>24503100</v>
      </c>
    </row>
    <row r="10" ht="18" customHeight="1" spans="1:7">
      <c r="A10" s="147" t="s">
        <v>89</v>
      </c>
      <c r="B10" s="147" t="s">
        <v>90</v>
      </c>
      <c r="C10" s="29">
        <v>301901</v>
      </c>
      <c r="D10" s="29">
        <v>301901</v>
      </c>
      <c r="E10" s="29"/>
      <c r="F10" s="29">
        <v>301901</v>
      </c>
      <c r="G10" s="29"/>
    </row>
    <row r="11" customHeight="1" spans="1:7">
      <c r="A11" s="147" t="s">
        <v>91</v>
      </c>
      <c r="B11" s="147" t="s">
        <v>92</v>
      </c>
      <c r="C11" s="29">
        <v>24503100</v>
      </c>
      <c r="D11" s="29"/>
      <c r="E11" s="29"/>
      <c r="F11" s="29"/>
      <c r="G11" s="29">
        <v>24503100</v>
      </c>
    </row>
    <row r="12" customHeight="1" spans="1:7">
      <c r="A12" s="146" t="s">
        <v>93</v>
      </c>
      <c r="B12" s="146" t="s">
        <v>94</v>
      </c>
      <c r="C12" s="29">
        <v>1012800</v>
      </c>
      <c r="D12" s="29"/>
      <c r="E12" s="29"/>
      <c r="F12" s="29"/>
      <c r="G12" s="29">
        <v>1012800</v>
      </c>
    </row>
    <row r="13" customHeight="1" spans="1:7">
      <c r="A13" s="147" t="s">
        <v>95</v>
      </c>
      <c r="B13" s="147" t="s">
        <v>96</v>
      </c>
      <c r="C13" s="29">
        <v>1012800</v>
      </c>
      <c r="D13" s="29"/>
      <c r="E13" s="29"/>
      <c r="F13" s="29"/>
      <c r="G13" s="29">
        <v>1012800</v>
      </c>
    </row>
    <row r="14" customHeight="1" spans="1:7">
      <c r="A14" s="27" t="s">
        <v>97</v>
      </c>
      <c r="B14" s="27" t="s">
        <v>98</v>
      </c>
      <c r="C14" s="29">
        <v>22931850</v>
      </c>
      <c r="D14" s="29"/>
      <c r="E14" s="29"/>
      <c r="F14" s="29"/>
      <c r="G14" s="29">
        <v>22931850</v>
      </c>
    </row>
    <row r="15" customHeight="1" spans="1:7">
      <c r="A15" s="146" t="s">
        <v>99</v>
      </c>
      <c r="B15" s="146" t="s">
        <v>100</v>
      </c>
      <c r="C15" s="29">
        <v>22931850</v>
      </c>
      <c r="D15" s="29"/>
      <c r="E15" s="29"/>
      <c r="F15" s="29"/>
      <c r="G15" s="29">
        <v>22931850</v>
      </c>
    </row>
    <row r="16" customHeight="1" spans="1:7">
      <c r="A16" s="147" t="s">
        <v>101</v>
      </c>
      <c r="B16" s="147" t="s">
        <v>92</v>
      </c>
      <c r="C16" s="29">
        <v>22931850</v>
      </c>
      <c r="D16" s="29"/>
      <c r="E16" s="29"/>
      <c r="F16" s="29"/>
      <c r="G16" s="29">
        <v>22931850</v>
      </c>
    </row>
    <row r="17" customHeight="1" spans="1:7">
      <c r="A17" s="27" t="s">
        <v>102</v>
      </c>
      <c r="B17" s="27" t="s">
        <v>103</v>
      </c>
      <c r="C17" s="29">
        <v>178094078.56</v>
      </c>
      <c r="D17" s="29"/>
      <c r="E17" s="29"/>
      <c r="F17" s="29"/>
      <c r="G17" s="29">
        <v>178094078.56</v>
      </c>
    </row>
    <row r="18" customHeight="1" spans="1:7">
      <c r="A18" s="146" t="s">
        <v>104</v>
      </c>
      <c r="B18" s="146" t="s">
        <v>105</v>
      </c>
      <c r="C18" s="29">
        <v>146838266.56</v>
      </c>
      <c r="D18" s="29"/>
      <c r="E18" s="29"/>
      <c r="F18" s="29"/>
      <c r="G18" s="29">
        <v>146838266.56</v>
      </c>
    </row>
    <row r="19" customHeight="1" spans="1:7">
      <c r="A19" s="147" t="s">
        <v>106</v>
      </c>
      <c r="B19" s="147" t="s">
        <v>92</v>
      </c>
      <c r="C19" s="29">
        <v>146838266.56</v>
      </c>
      <c r="D19" s="29"/>
      <c r="E19" s="29"/>
      <c r="F19" s="29"/>
      <c r="G19" s="29">
        <v>146838266.56</v>
      </c>
    </row>
    <row r="20" customHeight="1" spans="1:7">
      <c r="A20" s="146" t="s">
        <v>107</v>
      </c>
      <c r="B20" s="146" t="s">
        <v>108</v>
      </c>
      <c r="C20" s="29">
        <v>27021956</v>
      </c>
      <c r="D20" s="29"/>
      <c r="E20" s="29"/>
      <c r="F20" s="29"/>
      <c r="G20" s="29">
        <v>27021956</v>
      </c>
    </row>
    <row r="21" customHeight="1" spans="1:7">
      <c r="A21" s="147" t="s">
        <v>109</v>
      </c>
      <c r="B21" s="147" t="s">
        <v>110</v>
      </c>
      <c r="C21" s="29">
        <v>8216600</v>
      </c>
      <c r="D21" s="29"/>
      <c r="E21" s="29"/>
      <c r="F21" s="29"/>
      <c r="G21" s="29">
        <v>8216600</v>
      </c>
    </row>
    <row r="22" customHeight="1" spans="1:7">
      <c r="A22" s="147" t="s">
        <v>111</v>
      </c>
      <c r="B22" s="147" t="s">
        <v>112</v>
      </c>
      <c r="C22" s="29">
        <v>13208978.4</v>
      </c>
      <c r="D22" s="29"/>
      <c r="E22" s="29"/>
      <c r="F22" s="29"/>
      <c r="G22" s="29">
        <v>13208978.4</v>
      </c>
    </row>
    <row r="23" customHeight="1" spans="1:7">
      <c r="A23" s="147" t="s">
        <v>113</v>
      </c>
      <c r="B23" s="147" t="s">
        <v>114</v>
      </c>
      <c r="C23" s="29">
        <v>5557305.6</v>
      </c>
      <c r="D23" s="29"/>
      <c r="E23" s="29"/>
      <c r="F23" s="29"/>
      <c r="G23" s="29">
        <v>5557305.6</v>
      </c>
    </row>
    <row r="24" customHeight="1" spans="1:7">
      <c r="A24" s="147" t="s">
        <v>115</v>
      </c>
      <c r="B24" s="147" t="s">
        <v>116</v>
      </c>
      <c r="C24" s="29">
        <v>39072</v>
      </c>
      <c r="D24" s="29"/>
      <c r="E24" s="29"/>
      <c r="F24" s="29"/>
      <c r="G24" s="29">
        <v>39072</v>
      </c>
    </row>
    <row r="25" customHeight="1" spans="1:7">
      <c r="A25" s="146" t="s">
        <v>117</v>
      </c>
      <c r="B25" s="146" t="s">
        <v>118</v>
      </c>
      <c r="C25" s="29">
        <v>233856</v>
      </c>
      <c r="D25" s="29"/>
      <c r="E25" s="29"/>
      <c r="F25" s="29"/>
      <c r="G25" s="29">
        <v>233856</v>
      </c>
    </row>
    <row r="26" customHeight="1" spans="1:7">
      <c r="A26" s="147" t="s">
        <v>119</v>
      </c>
      <c r="B26" s="147" t="s">
        <v>120</v>
      </c>
      <c r="C26" s="29">
        <v>233856</v>
      </c>
      <c r="D26" s="29"/>
      <c r="E26" s="29"/>
      <c r="F26" s="29"/>
      <c r="G26" s="29">
        <v>233856</v>
      </c>
    </row>
    <row r="27" customHeight="1" spans="1:7">
      <c r="A27" s="146" t="s">
        <v>121</v>
      </c>
      <c r="B27" s="146" t="s">
        <v>122</v>
      </c>
      <c r="C27" s="29">
        <v>4000000</v>
      </c>
      <c r="D27" s="29"/>
      <c r="E27" s="29"/>
      <c r="F27" s="29"/>
      <c r="G27" s="29">
        <v>4000000</v>
      </c>
    </row>
    <row r="28" customHeight="1" spans="1:7">
      <c r="A28" s="147" t="s">
        <v>123</v>
      </c>
      <c r="B28" s="147" t="s">
        <v>124</v>
      </c>
      <c r="C28" s="29">
        <v>4000000</v>
      </c>
      <c r="D28" s="29"/>
      <c r="E28" s="29"/>
      <c r="F28" s="29"/>
      <c r="G28" s="29">
        <v>4000000</v>
      </c>
    </row>
    <row r="29" customHeight="1" spans="1:7">
      <c r="A29" s="27" t="s">
        <v>125</v>
      </c>
      <c r="B29" s="27" t="s">
        <v>126</v>
      </c>
      <c r="C29" s="29">
        <v>1686000</v>
      </c>
      <c r="D29" s="29"/>
      <c r="E29" s="29"/>
      <c r="F29" s="29"/>
      <c r="G29" s="29">
        <v>1686000</v>
      </c>
    </row>
    <row r="30" customHeight="1" spans="1:7">
      <c r="A30" s="146" t="s">
        <v>127</v>
      </c>
      <c r="B30" s="146" t="s">
        <v>128</v>
      </c>
      <c r="C30" s="29">
        <v>1686000</v>
      </c>
      <c r="D30" s="29"/>
      <c r="E30" s="29"/>
      <c r="F30" s="29"/>
      <c r="G30" s="29">
        <v>1686000</v>
      </c>
    </row>
    <row r="31" customHeight="1" spans="1:7">
      <c r="A31" s="147" t="s">
        <v>129</v>
      </c>
      <c r="B31" s="147" t="s">
        <v>130</v>
      </c>
      <c r="C31" s="29">
        <v>150000</v>
      </c>
      <c r="D31" s="29"/>
      <c r="E31" s="29"/>
      <c r="F31" s="29"/>
      <c r="G31" s="29">
        <v>150000</v>
      </c>
    </row>
    <row r="32" customHeight="1" spans="1:7">
      <c r="A32" s="147" t="s">
        <v>131</v>
      </c>
      <c r="B32" s="147" t="s">
        <v>132</v>
      </c>
      <c r="C32" s="29">
        <v>1536000</v>
      </c>
      <c r="D32" s="29"/>
      <c r="E32" s="29"/>
      <c r="F32" s="29"/>
      <c r="G32" s="29">
        <v>1536000</v>
      </c>
    </row>
    <row r="33" customHeight="1" spans="1:7">
      <c r="A33" s="27" t="s">
        <v>133</v>
      </c>
      <c r="B33" s="27" t="s">
        <v>134</v>
      </c>
      <c r="C33" s="29">
        <v>18559328</v>
      </c>
      <c r="D33" s="29"/>
      <c r="E33" s="29"/>
      <c r="F33" s="29"/>
      <c r="G33" s="29">
        <v>18559328</v>
      </c>
    </row>
    <row r="34" customHeight="1" spans="1:7">
      <c r="A34" s="146" t="s">
        <v>135</v>
      </c>
      <c r="B34" s="146" t="s">
        <v>136</v>
      </c>
      <c r="C34" s="29">
        <v>2920000</v>
      </c>
      <c r="D34" s="29"/>
      <c r="E34" s="29"/>
      <c r="F34" s="29"/>
      <c r="G34" s="29">
        <v>2920000</v>
      </c>
    </row>
    <row r="35" customHeight="1" spans="1:7">
      <c r="A35" s="147" t="s">
        <v>137</v>
      </c>
      <c r="B35" s="147" t="s">
        <v>92</v>
      </c>
      <c r="C35" s="29">
        <v>1920000</v>
      </c>
      <c r="D35" s="29"/>
      <c r="E35" s="29"/>
      <c r="F35" s="29"/>
      <c r="G35" s="29">
        <v>1920000</v>
      </c>
    </row>
    <row r="36" customHeight="1" spans="1:7">
      <c r="A36" s="147" t="s">
        <v>138</v>
      </c>
      <c r="B36" s="147" t="s">
        <v>139</v>
      </c>
      <c r="C36" s="29">
        <v>1000000</v>
      </c>
      <c r="D36" s="29"/>
      <c r="E36" s="29"/>
      <c r="F36" s="29"/>
      <c r="G36" s="29">
        <v>1000000</v>
      </c>
    </row>
    <row r="37" customHeight="1" spans="1:7">
      <c r="A37" s="146" t="s">
        <v>140</v>
      </c>
      <c r="B37" s="146" t="s">
        <v>141</v>
      </c>
      <c r="C37" s="29">
        <v>2890000</v>
      </c>
      <c r="D37" s="29"/>
      <c r="E37" s="29"/>
      <c r="F37" s="29"/>
      <c r="G37" s="29">
        <v>2890000</v>
      </c>
    </row>
    <row r="38" customHeight="1" spans="1:7">
      <c r="A38" s="147" t="s">
        <v>142</v>
      </c>
      <c r="B38" s="147" t="s">
        <v>92</v>
      </c>
      <c r="C38" s="29">
        <v>2690000</v>
      </c>
      <c r="D38" s="29"/>
      <c r="E38" s="29"/>
      <c r="F38" s="29"/>
      <c r="G38" s="29">
        <v>2690000</v>
      </c>
    </row>
    <row r="39" customHeight="1" spans="1:7">
      <c r="A39" s="147" t="s">
        <v>143</v>
      </c>
      <c r="B39" s="147" t="s">
        <v>144</v>
      </c>
      <c r="C39" s="29">
        <v>200000</v>
      </c>
      <c r="D39" s="29"/>
      <c r="E39" s="29"/>
      <c r="F39" s="29"/>
      <c r="G39" s="29">
        <v>200000</v>
      </c>
    </row>
    <row r="40" customHeight="1" spans="1:7">
      <c r="A40" s="146" t="s">
        <v>145</v>
      </c>
      <c r="B40" s="146" t="s">
        <v>146</v>
      </c>
      <c r="C40" s="29">
        <v>2500000</v>
      </c>
      <c r="D40" s="29"/>
      <c r="E40" s="29"/>
      <c r="F40" s="29"/>
      <c r="G40" s="29">
        <v>2500000</v>
      </c>
    </row>
    <row r="41" customHeight="1" spans="1:7">
      <c r="A41" s="147" t="s">
        <v>147</v>
      </c>
      <c r="B41" s="147" t="s">
        <v>148</v>
      </c>
      <c r="C41" s="29">
        <v>2500000</v>
      </c>
      <c r="D41" s="29"/>
      <c r="E41" s="29"/>
      <c r="F41" s="29"/>
      <c r="G41" s="29">
        <v>2500000</v>
      </c>
    </row>
    <row r="42" customHeight="1" spans="1:7">
      <c r="A42" s="146" t="s">
        <v>149</v>
      </c>
      <c r="B42" s="146" t="s">
        <v>150</v>
      </c>
      <c r="C42" s="29">
        <v>13000</v>
      </c>
      <c r="D42" s="29"/>
      <c r="E42" s="29"/>
      <c r="F42" s="29"/>
      <c r="G42" s="29">
        <v>13000</v>
      </c>
    </row>
    <row r="43" customHeight="1" spans="1:7">
      <c r="A43" s="147" t="s">
        <v>151</v>
      </c>
      <c r="B43" s="147" t="s">
        <v>152</v>
      </c>
      <c r="C43" s="29">
        <v>13000</v>
      </c>
      <c r="D43" s="29"/>
      <c r="E43" s="29"/>
      <c r="F43" s="29"/>
      <c r="G43" s="29">
        <v>13000</v>
      </c>
    </row>
    <row r="44" customHeight="1" spans="1:7">
      <c r="A44" s="146" t="s">
        <v>153</v>
      </c>
      <c r="B44" s="146" t="s">
        <v>154</v>
      </c>
      <c r="C44" s="29"/>
      <c r="D44" s="29"/>
      <c r="E44" s="29"/>
      <c r="F44" s="29"/>
      <c r="G44" s="29"/>
    </row>
    <row r="45" customHeight="1" spans="1:7">
      <c r="A45" s="147" t="s">
        <v>155</v>
      </c>
      <c r="B45" s="147" t="s">
        <v>156</v>
      </c>
      <c r="C45" s="29"/>
      <c r="D45" s="29"/>
      <c r="E45" s="29"/>
      <c r="F45" s="29"/>
      <c r="G45" s="29"/>
    </row>
    <row r="46" customHeight="1" spans="1:7">
      <c r="A46" s="147" t="s">
        <v>157</v>
      </c>
      <c r="B46" s="147" t="s">
        <v>158</v>
      </c>
      <c r="C46" s="29"/>
      <c r="D46" s="29"/>
      <c r="E46" s="29"/>
      <c r="F46" s="29"/>
      <c r="G46" s="29"/>
    </row>
    <row r="47" customHeight="1" spans="1:7">
      <c r="A47" s="147" t="s">
        <v>159</v>
      </c>
      <c r="B47" s="147" t="s">
        <v>160</v>
      </c>
      <c r="C47" s="29"/>
      <c r="D47" s="29"/>
      <c r="E47" s="29"/>
      <c r="F47" s="29"/>
      <c r="G47" s="29"/>
    </row>
    <row r="48" customHeight="1" spans="1:7">
      <c r="A48" s="147" t="s">
        <v>161</v>
      </c>
      <c r="B48" s="147" t="s">
        <v>162</v>
      </c>
      <c r="C48" s="29"/>
      <c r="D48" s="29"/>
      <c r="E48" s="29"/>
      <c r="F48" s="29"/>
      <c r="G48" s="29"/>
    </row>
    <row r="49" customHeight="1" spans="1:7">
      <c r="A49" s="147" t="s">
        <v>163</v>
      </c>
      <c r="B49" s="147" t="s">
        <v>164</v>
      </c>
      <c r="C49" s="29"/>
      <c r="D49" s="29"/>
      <c r="E49" s="29"/>
      <c r="F49" s="29"/>
      <c r="G49" s="29"/>
    </row>
    <row r="50" customHeight="1" spans="1:7">
      <c r="A50" s="147" t="s">
        <v>165</v>
      </c>
      <c r="B50" s="147" t="s">
        <v>166</v>
      </c>
      <c r="C50" s="29"/>
      <c r="D50" s="29"/>
      <c r="E50" s="29"/>
      <c r="F50" s="29"/>
      <c r="G50" s="29"/>
    </row>
    <row r="51" customHeight="1" spans="1:7">
      <c r="A51" s="146" t="s">
        <v>167</v>
      </c>
      <c r="B51" s="146" t="s">
        <v>168</v>
      </c>
      <c r="C51" s="29"/>
      <c r="D51" s="29"/>
      <c r="E51" s="29"/>
      <c r="F51" s="29"/>
      <c r="G51" s="29"/>
    </row>
    <row r="52" customHeight="1" spans="1:7">
      <c r="A52" s="147" t="s">
        <v>169</v>
      </c>
      <c r="B52" s="147" t="s">
        <v>170</v>
      </c>
      <c r="C52" s="29"/>
      <c r="D52" s="29"/>
      <c r="E52" s="29"/>
      <c r="F52" s="29"/>
      <c r="G52" s="29"/>
    </row>
    <row r="53" customHeight="1" spans="1:7">
      <c r="A53" s="147" t="s">
        <v>171</v>
      </c>
      <c r="B53" s="147" t="s">
        <v>172</v>
      </c>
      <c r="C53" s="29"/>
      <c r="D53" s="29"/>
      <c r="E53" s="29"/>
      <c r="F53" s="29"/>
      <c r="G53" s="29"/>
    </row>
    <row r="54" customHeight="1" spans="1:7">
      <c r="A54" s="147" t="s">
        <v>173</v>
      </c>
      <c r="B54" s="147" t="s">
        <v>174</v>
      </c>
      <c r="C54" s="29"/>
      <c r="D54" s="29"/>
      <c r="E54" s="29"/>
      <c r="F54" s="29"/>
      <c r="G54" s="29"/>
    </row>
    <row r="55" customHeight="1" spans="1:7">
      <c r="A55" s="146" t="s">
        <v>175</v>
      </c>
      <c r="B55" s="146" t="s">
        <v>176</v>
      </c>
      <c r="C55" s="29">
        <v>3724152</v>
      </c>
      <c r="D55" s="29"/>
      <c r="E55" s="29"/>
      <c r="F55" s="29"/>
      <c r="G55" s="29">
        <v>3724152</v>
      </c>
    </row>
    <row r="56" customHeight="1" spans="1:7">
      <c r="A56" s="147" t="s">
        <v>177</v>
      </c>
      <c r="B56" s="147" t="s">
        <v>178</v>
      </c>
      <c r="C56" s="29">
        <v>313752</v>
      </c>
      <c r="D56" s="29"/>
      <c r="E56" s="29"/>
      <c r="F56" s="29"/>
      <c r="G56" s="29">
        <v>313752</v>
      </c>
    </row>
    <row r="57" customHeight="1" spans="1:7">
      <c r="A57" s="147" t="s">
        <v>179</v>
      </c>
      <c r="B57" s="147" t="s">
        <v>180</v>
      </c>
      <c r="C57" s="29">
        <v>1910400</v>
      </c>
      <c r="D57" s="29"/>
      <c r="E57" s="29"/>
      <c r="F57" s="29"/>
      <c r="G57" s="29">
        <v>1910400</v>
      </c>
    </row>
    <row r="58" customHeight="1" spans="1:7">
      <c r="A58" s="147" t="s">
        <v>181</v>
      </c>
      <c r="B58" s="147" t="s">
        <v>182</v>
      </c>
      <c r="C58" s="29">
        <v>1500000</v>
      </c>
      <c r="D58" s="29"/>
      <c r="E58" s="29"/>
      <c r="F58" s="29"/>
      <c r="G58" s="29">
        <v>1500000</v>
      </c>
    </row>
    <row r="59" customHeight="1" spans="1:7">
      <c r="A59" s="146" t="s">
        <v>183</v>
      </c>
      <c r="B59" s="146" t="s">
        <v>184</v>
      </c>
      <c r="C59" s="29">
        <v>3320900</v>
      </c>
      <c r="D59" s="29"/>
      <c r="E59" s="29"/>
      <c r="F59" s="29"/>
      <c r="G59" s="29">
        <v>3320900</v>
      </c>
    </row>
    <row r="60" customHeight="1" spans="1:7">
      <c r="A60" s="147" t="s">
        <v>185</v>
      </c>
      <c r="B60" s="147" t="s">
        <v>186</v>
      </c>
      <c r="C60" s="29">
        <v>2496500</v>
      </c>
      <c r="D60" s="29"/>
      <c r="E60" s="29"/>
      <c r="F60" s="29"/>
      <c r="G60" s="29">
        <v>2496500</v>
      </c>
    </row>
    <row r="61" customHeight="1" spans="1:7">
      <c r="A61" s="147" t="s">
        <v>187</v>
      </c>
      <c r="B61" s="147" t="s">
        <v>188</v>
      </c>
      <c r="C61" s="29">
        <v>824400</v>
      </c>
      <c r="D61" s="29"/>
      <c r="E61" s="29"/>
      <c r="F61" s="29"/>
      <c r="G61" s="29">
        <v>824400</v>
      </c>
    </row>
    <row r="62" customHeight="1" spans="1:7">
      <c r="A62" s="146" t="s">
        <v>189</v>
      </c>
      <c r="B62" s="146" t="s">
        <v>190</v>
      </c>
      <c r="C62" s="29">
        <v>2660000</v>
      </c>
      <c r="D62" s="29"/>
      <c r="E62" s="29"/>
      <c r="F62" s="29"/>
      <c r="G62" s="29">
        <v>2660000</v>
      </c>
    </row>
    <row r="63" customHeight="1" spans="1:7">
      <c r="A63" s="147" t="s">
        <v>191</v>
      </c>
      <c r="B63" s="147" t="s">
        <v>192</v>
      </c>
      <c r="C63" s="29">
        <v>2660000</v>
      </c>
      <c r="D63" s="29"/>
      <c r="E63" s="29"/>
      <c r="F63" s="29"/>
      <c r="G63" s="29">
        <v>2660000</v>
      </c>
    </row>
    <row r="64" customHeight="1" spans="1:7">
      <c r="A64" s="146" t="s">
        <v>193</v>
      </c>
      <c r="B64" s="146" t="s">
        <v>194</v>
      </c>
      <c r="C64" s="29">
        <v>250000</v>
      </c>
      <c r="D64" s="29"/>
      <c r="E64" s="29"/>
      <c r="F64" s="29"/>
      <c r="G64" s="29">
        <v>250000</v>
      </c>
    </row>
    <row r="65" customHeight="1" spans="1:7">
      <c r="A65" s="147" t="s">
        <v>195</v>
      </c>
      <c r="B65" s="147" t="s">
        <v>196</v>
      </c>
      <c r="C65" s="29">
        <v>150000</v>
      </c>
      <c r="D65" s="29"/>
      <c r="E65" s="29"/>
      <c r="F65" s="29"/>
      <c r="G65" s="29">
        <v>150000</v>
      </c>
    </row>
    <row r="66" customHeight="1" spans="1:7">
      <c r="A66" s="147" t="s">
        <v>197</v>
      </c>
      <c r="B66" s="147" t="s">
        <v>198</v>
      </c>
      <c r="C66" s="29">
        <v>100000</v>
      </c>
      <c r="D66" s="29"/>
      <c r="E66" s="29"/>
      <c r="F66" s="29"/>
      <c r="G66" s="29">
        <v>100000</v>
      </c>
    </row>
    <row r="67" customHeight="1" spans="1:7">
      <c r="A67" s="146" t="s">
        <v>199</v>
      </c>
      <c r="B67" s="146" t="s">
        <v>200</v>
      </c>
      <c r="C67" s="29">
        <v>279440</v>
      </c>
      <c r="D67" s="29"/>
      <c r="E67" s="29"/>
      <c r="F67" s="29"/>
      <c r="G67" s="29">
        <v>279440</v>
      </c>
    </row>
    <row r="68" customHeight="1" spans="1:7">
      <c r="A68" s="147" t="s">
        <v>201</v>
      </c>
      <c r="B68" s="147" t="s">
        <v>202</v>
      </c>
      <c r="C68" s="29">
        <v>279440</v>
      </c>
      <c r="D68" s="29"/>
      <c r="E68" s="29"/>
      <c r="F68" s="29"/>
      <c r="G68" s="29">
        <v>279440</v>
      </c>
    </row>
    <row r="69" customHeight="1" spans="1:7">
      <c r="A69" s="146" t="s">
        <v>203</v>
      </c>
      <c r="B69" s="146" t="s">
        <v>204</v>
      </c>
      <c r="C69" s="29">
        <v>1836</v>
      </c>
      <c r="D69" s="29"/>
      <c r="E69" s="29"/>
      <c r="F69" s="29"/>
      <c r="G69" s="29">
        <v>1836</v>
      </c>
    </row>
    <row r="70" customHeight="1" spans="1:7">
      <c r="A70" s="147" t="s">
        <v>205</v>
      </c>
      <c r="B70" s="147" t="s">
        <v>206</v>
      </c>
      <c r="C70" s="29">
        <v>1836</v>
      </c>
      <c r="D70" s="29"/>
      <c r="E70" s="29"/>
      <c r="F70" s="29"/>
      <c r="G70" s="29">
        <v>1836</v>
      </c>
    </row>
    <row r="71" customHeight="1" spans="1:7">
      <c r="A71" s="27" t="s">
        <v>207</v>
      </c>
      <c r="B71" s="27" t="s">
        <v>208</v>
      </c>
      <c r="C71" s="29">
        <f>SUM(C72+C74+C76+C78)</f>
        <v>9749203.44</v>
      </c>
      <c r="D71" s="29"/>
      <c r="E71" s="29"/>
      <c r="F71" s="29"/>
      <c r="G71" s="29">
        <v>9749203.44</v>
      </c>
    </row>
    <row r="72" customHeight="1" spans="1:7">
      <c r="A72" s="146" t="s">
        <v>209</v>
      </c>
      <c r="B72" s="146" t="s">
        <v>210</v>
      </c>
      <c r="C72" s="29">
        <v>7270000</v>
      </c>
      <c r="D72" s="29"/>
      <c r="E72" s="29"/>
      <c r="F72" s="29"/>
      <c r="G72" s="29">
        <v>7270000</v>
      </c>
    </row>
    <row r="73" customHeight="1" spans="1:7">
      <c r="A73" s="147" t="s">
        <v>211</v>
      </c>
      <c r="B73" s="147" t="s">
        <v>92</v>
      </c>
      <c r="C73" s="29">
        <v>7270000</v>
      </c>
      <c r="D73" s="29"/>
      <c r="E73" s="29"/>
      <c r="F73" s="29"/>
      <c r="G73" s="29">
        <v>7270000</v>
      </c>
    </row>
    <row r="74" customHeight="1" spans="1:7">
      <c r="A74" s="146" t="s">
        <v>212</v>
      </c>
      <c r="B74" s="146" t="s">
        <v>213</v>
      </c>
      <c r="C74" s="29">
        <v>250000</v>
      </c>
      <c r="D74" s="29"/>
      <c r="E74" s="29"/>
      <c r="F74" s="29"/>
      <c r="G74" s="29">
        <v>250000</v>
      </c>
    </row>
    <row r="75" customHeight="1" spans="1:7">
      <c r="A75" s="147" t="s">
        <v>214</v>
      </c>
      <c r="B75" s="147" t="s">
        <v>215</v>
      </c>
      <c r="C75" s="29">
        <v>250000</v>
      </c>
      <c r="D75" s="29"/>
      <c r="E75" s="29"/>
      <c r="F75" s="29"/>
      <c r="G75" s="29">
        <v>250000</v>
      </c>
    </row>
    <row r="76" customHeight="1" spans="1:7">
      <c r="A76" s="146" t="s">
        <v>216</v>
      </c>
      <c r="B76" s="146" t="s">
        <v>217</v>
      </c>
      <c r="C76" s="29">
        <v>139320</v>
      </c>
      <c r="D76" s="29"/>
      <c r="E76" s="29"/>
      <c r="F76" s="29"/>
      <c r="G76" s="29">
        <v>139320</v>
      </c>
    </row>
    <row r="77" customHeight="1" spans="1:7">
      <c r="A77" s="147" t="s">
        <v>218</v>
      </c>
      <c r="B77" s="147" t="s">
        <v>219</v>
      </c>
      <c r="C77" s="29">
        <v>139320</v>
      </c>
      <c r="D77" s="29"/>
      <c r="E77" s="29"/>
      <c r="F77" s="29"/>
      <c r="G77" s="29">
        <v>139320</v>
      </c>
    </row>
    <row r="78" customHeight="1" spans="1:7">
      <c r="A78" s="146" t="s">
        <v>220</v>
      </c>
      <c r="B78" s="146" t="s">
        <v>221</v>
      </c>
      <c r="C78" s="29">
        <v>2089883.44</v>
      </c>
      <c r="D78" s="29"/>
      <c r="E78" s="29"/>
      <c r="F78" s="29"/>
      <c r="G78" s="29">
        <v>2089883.44</v>
      </c>
    </row>
    <row r="79" customHeight="1" spans="1:7">
      <c r="A79" s="147" t="s">
        <v>222</v>
      </c>
      <c r="B79" s="147" t="s">
        <v>221</v>
      </c>
      <c r="C79" s="29">
        <v>2089883.44</v>
      </c>
      <c r="D79" s="29"/>
      <c r="E79" s="29"/>
      <c r="F79" s="29"/>
      <c r="G79" s="29">
        <v>2089883.44</v>
      </c>
    </row>
    <row r="80" customHeight="1" spans="1:7">
      <c r="A80" s="27" t="s">
        <v>223</v>
      </c>
      <c r="B80" s="27" t="s">
        <v>224</v>
      </c>
      <c r="C80" s="29">
        <f>C81+C88+C95</f>
        <v>17397000</v>
      </c>
      <c r="D80" s="29"/>
      <c r="E80" s="29"/>
      <c r="F80" s="29"/>
      <c r="G80" s="29">
        <f>G81+G88+G95</f>
        <v>17397000</v>
      </c>
    </row>
    <row r="81" customHeight="1" spans="1:7">
      <c r="A81" s="146" t="s">
        <v>225</v>
      </c>
      <c r="B81" s="146" t="s">
        <v>226</v>
      </c>
      <c r="C81" s="29">
        <f>SUM(C82:C87)</f>
        <v>5668000</v>
      </c>
      <c r="D81" s="29"/>
      <c r="E81" s="29"/>
      <c r="F81" s="29"/>
      <c r="G81" s="29">
        <f>SUM(G82:G87)</f>
        <v>5668000</v>
      </c>
    </row>
    <row r="82" customHeight="1" spans="1:7">
      <c r="A82" s="147" t="s">
        <v>227</v>
      </c>
      <c r="B82" s="147" t="s">
        <v>92</v>
      </c>
      <c r="C82" s="29">
        <v>3258000</v>
      </c>
      <c r="D82" s="29"/>
      <c r="E82" s="29"/>
      <c r="F82" s="29"/>
      <c r="G82" s="29">
        <v>3258000</v>
      </c>
    </row>
    <row r="83" customHeight="1" spans="1:7">
      <c r="A83" s="147" t="s">
        <v>228</v>
      </c>
      <c r="B83" s="147" t="s">
        <v>229</v>
      </c>
      <c r="C83" s="29">
        <v>700000</v>
      </c>
      <c r="D83" s="29"/>
      <c r="E83" s="29"/>
      <c r="F83" s="29"/>
      <c r="G83" s="29">
        <v>700000</v>
      </c>
    </row>
    <row r="84" customHeight="1" spans="1:7">
      <c r="A84" s="147" t="s">
        <v>230</v>
      </c>
      <c r="B84" s="147" t="s">
        <v>231</v>
      </c>
      <c r="C84" s="29">
        <v>200000</v>
      </c>
      <c r="D84" s="29"/>
      <c r="E84" s="29"/>
      <c r="F84" s="29"/>
      <c r="G84" s="29">
        <v>200000</v>
      </c>
    </row>
    <row r="85" customHeight="1" spans="1:7">
      <c r="A85" s="147" t="s">
        <v>232</v>
      </c>
      <c r="B85" s="147" t="s">
        <v>233</v>
      </c>
      <c r="C85" s="29">
        <v>670000</v>
      </c>
      <c r="D85" s="29"/>
      <c r="E85" s="29"/>
      <c r="F85" s="29"/>
      <c r="G85" s="29">
        <v>670000</v>
      </c>
    </row>
    <row r="86" customHeight="1" spans="1:7">
      <c r="A86" s="147" t="s">
        <v>234</v>
      </c>
      <c r="B86" s="147" t="s">
        <v>235</v>
      </c>
      <c r="C86" s="29">
        <v>540000</v>
      </c>
      <c r="D86" s="29"/>
      <c r="E86" s="29"/>
      <c r="F86" s="29"/>
      <c r="G86" s="29">
        <v>540000</v>
      </c>
    </row>
    <row r="87" customHeight="1" spans="1:7">
      <c r="A87" s="147" t="s">
        <v>236</v>
      </c>
      <c r="B87" s="147" t="s">
        <v>237</v>
      </c>
      <c r="C87" s="29">
        <v>300000</v>
      </c>
      <c r="D87" s="29"/>
      <c r="E87" s="29"/>
      <c r="F87" s="29"/>
      <c r="G87" s="29">
        <v>300000</v>
      </c>
    </row>
    <row r="88" customHeight="1" spans="1:7">
      <c r="A88" s="146" t="s">
        <v>238</v>
      </c>
      <c r="B88" s="146" t="s">
        <v>239</v>
      </c>
      <c r="C88" s="29">
        <v>11569000</v>
      </c>
      <c r="D88" s="29"/>
      <c r="E88" s="29"/>
      <c r="F88" s="29"/>
      <c r="G88" s="29">
        <v>11569000</v>
      </c>
    </row>
    <row r="89" customHeight="1" spans="1:7">
      <c r="A89" s="147" t="s">
        <v>240</v>
      </c>
      <c r="B89" s="147" t="s">
        <v>90</v>
      </c>
      <c r="C89" s="29">
        <v>150000</v>
      </c>
      <c r="D89" s="29"/>
      <c r="E89" s="29"/>
      <c r="F89" s="29"/>
      <c r="G89" s="29">
        <v>150000</v>
      </c>
    </row>
    <row r="90" customHeight="1" spans="1:7">
      <c r="A90" s="147" t="s">
        <v>241</v>
      </c>
      <c r="B90" s="147" t="s">
        <v>92</v>
      </c>
      <c r="C90" s="29">
        <v>50000</v>
      </c>
      <c r="D90" s="29"/>
      <c r="E90" s="29"/>
      <c r="F90" s="29"/>
      <c r="G90" s="29">
        <v>50000</v>
      </c>
    </row>
    <row r="91" customHeight="1" spans="1:7">
      <c r="A91" s="147" t="s">
        <v>242</v>
      </c>
      <c r="B91" s="147" t="s">
        <v>243</v>
      </c>
      <c r="C91" s="29">
        <v>1000000</v>
      </c>
      <c r="D91" s="29"/>
      <c r="E91" s="29"/>
      <c r="F91" s="29"/>
      <c r="G91" s="29">
        <v>1000000</v>
      </c>
    </row>
    <row r="92" customHeight="1" spans="1:7">
      <c r="A92" s="147" t="s">
        <v>244</v>
      </c>
      <c r="B92" s="147" t="s">
        <v>245</v>
      </c>
      <c r="C92" s="29">
        <v>300000</v>
      </c>
      <c r="D92" s="29"/>
      <c r="E92" s="29"/>
      <c r="F92" s="29"/>
      <c r="G92" s="29">
        <v>300000</v>
      </c>
    </row>
    <row r="93" customHeight="1" spans="1:7">
      <c r="A93" s="147" t="s">
        <v>246</v>
      </c>
      <c r="B93" s="147" t="s">
        <v>247</v>
      </c>
      <c r="C93" s="29">
        <v>100000</v>
      </c>
      <c r="D93" s="29"/>
      <c r="E93" s="29"/>
      <c r="F93" s="29"/>
      <c r="G93" s="29">
        <v>100000</v>
      </c>
    </row>
    <row r="94" customHeight="1" spans="1:7">
      <c r="A94" s="147" t="s">
        <v>248</v>
      </c>
      <c r="B94" s="147" t="s">
        <v>249</v>
      </c>
      <c r="C94" s="29">
        <v>9969000</v>
      </c>
      <c r="D94" s="29"/>
      <c r="E94" s="29"/>
      <c r="F94" s="29"/>
      <c r="G94" s="29">
        <v>9969000</v>
      </c>
    </row>
    <row r="95" customHeight="1" spans="1:7">
      <c r="A95" s="146" t="s">
        <v>250</v>
      </c>
      <c r="B95" s="146" t="s">
        <v>251</v>
      </c>
      <c r="C95" s="29">
        <v>160000</v>
      </c>
      <c r="D95" s="29"/>
      <c r="E95" s="29"/>
      <c r="F95" s="29"/>
      <c r="G95" s="29">
        <v>160000</v>
      </c>
    </row>
    <row r="96" ht="12.6" customHeight="1" spans="1:7">
      <c r="A96" s="147" t="s">
        <v>252</v>
      </c>
      <c r="B96" s="147" t="s">
        <v>253</v>
      </c>
      <c r="C96" s="29">
        <v>160000</v>
      </c>
      <c r="D96" s="29"/>
      <c r="E96" s="29"/>
      <c r="F96" s="29"/>
      <c r="G96" s="29">
        <v>160000</v>
      </c>
    </row>
    <row r="97" ht="13.8" hidden="1" customHeight="1" spans="1:7">
      <c r="A97" s="169"/>
      <c r="B97" s="169"/>
      <c r="C97" s="29"/>
      <c r="D97" s="29"/>
      <c r="E97" s="29"/>
      <c r="F97" s="29"/>
      <c r="G97" s="29"/>
    </row>
    <row r="98" customHeight="1" spans="1:7">
      <c r="A98" s="170" t="s">
        <v>281</v>
      </c>
      <c r="B98" s="171"/>
      <c r="C98" s="172">
        <f>C8+C14+C17+C29+C33+C71+C80</f>
        <v>274235261</v>
      </c>
      <c r="D98" s="172">
        <f t="shared" ref="D98:G98" si="0">D8+D14+D17+D29+D33+D71+D80</f>
        <v>301901</v>
      </c>
      <c r="E98" s="172">
        <f t="shared" si="0"/>
        <v>0</v>
      </c>
      <c r="F98" s="172">
        <f t="shared" si="0"/>
        <v>301901</v>
      </c>
      <c r="G98" s="172">
        <f t="shared" si="0"/>
        <v>273933360</v>
      </c>
    </row>
    <row r="100" customHeight="1" spans="4:4">
      <c r="D100" s="173"/>
    </row>
  </sheetData>
  <mergeCells count="7">
    <mergeCell ref="A3:G3"/>
    <mergeCell ref="A4:E4"/>
    <mergeCell ref="A5:B5"/>
    <mergeCell ref="D5:F5"/>
    <mergeCell ref="A98:B98"/>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B12" sqref="B12"/>
    </sheetView>
  </sheetViews>
  <sheetFormatPr defaultColWidth="9.10833333333333" defaultRowHeight="14.25" customHeight="1" outlineLevelRow="7" outlineLevelCol="5"/>
  <cols>
    <col min="1" max="1" width="27.4416666666667" customWidth="1"/>
    <col min="2" max="6" width="31.2166666666667" customWidth="1"/>
  </cols>
  <sheetData>
    <row r="1" customHeight="1" spans="1:6">
      <c r="A1" s="1"/>
      <c r="B1" s="1"/>
      <c r="C1" s="1"/>
      <c r="D1" s="1"/>
      <c r="E1" s="1"/>
      <c r="F1" s="1"/>
    </row>
    <row r="2" ht="12" customHeight="1" spans="1:6">
      <c r="A2" s="158"/>
      <c r="B2" s="158"/>
      <c r="C2" s="84"/>
      <c r="F2" s="159" t="s">
        <v>282</v>
      </c>
    </row>
    <row r="3" ht="25.5" customHeight="1" spans="1:6">
      <c r="A3" s="160" t="s">
        <v>283</v>
      </c>
      <c r="B3" s="160"/>
      <c r="C3" s="160"/>
      <c r="D3" s="160"/>
      <c r="E3" s="160"/>
      <c r="F3" s="160"/>
    </row>
    <row r="4" ht="20.4" customHeight="1" spans="1:6">
      <c r="A4" s="5" t="s">
        <v>2</v>
      </c>
      <c r="B4" s="158"/>
      <c r="C4" s="84"/>
      <c r="D4"/>
      <c r="F4" s="159" t="s">
        <v>284</v>
      </c>
    </row>
    <row r="5" ht="28.2" customHeight="1" spans="1:6">
      <c r="A5" s="10" t="s">
        <v>285</v>
      </c>
      <c r="B5" s="16" t="s">
        <v>286</v>
      </c>
      <c r="C5" s="11" t="s">
        <v>287</v>
      </c>
      <c r="D5" s="12"/>
      <c r="E5" s="13"/>
      <c r="F5" s="16" t="s">
        <v>288</v>
      </c>
    </row>
    <row r="6" ht="25.2" customHeight="1" spans="1:6">
      <c r="A6" s="18"/>
      <c r="B6" s="19"/>
      <c r="C6" s="134" t="s">
        <v>57</v>
      </c>
      <c r="D6" s="134" t="s">
        <v>289</v>
      </c>
      <c r="E6" s="134" t="s">
        <v>290</v>
      </c>
      <c r="F6" s="19"/>
    </row>
    <row r="7" ht="27.6" customHeight="1" spans="1:6">
      <c r="A7" s="98">
        <v>1</v>
      </c>
      <c r="B7" s="98">
        <v>2</v>
      </c>
      <c r="C7" s="161">
        <v>3</v>
      </c>
      <c r="D7" s="98">
        <v>4</v>
      </c>
      <c r="E7" s="98">
        <v>5</v>
      </c>
      <c r="F7" s="98">
        <v>6</v>
      </c>
    </row>
    <row r="8" ht="24.6" customHeight="1" spans="1:6">
      <c r="A8" s="29">
        <v>30000</v>
      </c>
      <c r="B8" s="29"/>
      <c r="C8" s="29"/>
      <c r="D8" s="29"/>
      <c r="E8" s="29"/>
      <c r="F8" s="162">
        <v>30000</v>
      </c>
    </row>
  </sheetData>
  <mergeCells count="6">
    <mergeCell ref="A3:F3"/>
    <mergeCell ref="A4:D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5"/>
  <sheetViews>
    <sheetView showZeros="0" topLeftCell="C1" workbookViewId="0">
      <pane ySplit="1" topLeftCell="A2" activePane="bottomLeft" state="frozen"/>
      <selection/>
      <selection pane="bottomLeft" activeCell="O23" sqref="O23"/>
    </sheetView>
  </sheetViews>
  <sheetFormatPr defaultColWidth="9.10833333333333" defaultRowHeight="14.25" customHeight="1"/>
  <cols>
    <col min="1" max="1" width="41" customWidth="1"/>
    <col min="2" max="3" width="23.8833333333333" customWidth="1"/>
    <col min="4" max="4" width="14.5583333333333" customWidth="1"/>
    <col min="5" max="5" width="18.4416666666667" customWidth="1"/>
    <col min="6" max="6" width="14.775" customWidth="1"/>
    <col min="7" max="7" width="18.8833333333333" customWidth="1"/>
    <col min="8" max="13" width="15.3333333333333" customWidth="1"/>
    <col min="14" max="16" width="14.775" customWidth="1"/>
    <col min="17" max="17" width="14.8833333333333" customWidth="1"/>
    <col min="18" max="23" width="1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2"/>
      <c r="E2" s="2"/>
      <c r="F2" s="2"/>
      <c r="G2" s="2"/>
      <c r="U2" s="153"/>
      <c r="W2" s="60" t="s">
        <v>291</v>
      </c>
    </row>
    <row r="3" ht="27.75" customHeight="1" spans="1:23">
      <c r="A3" s="25" t="s">
        <v>292</v>
      </c>
      <c r="B3" s="25"/>
      <c r="C3" s="25"/>
      <c r="D3" s="25"/>
      <c r="E3" s="25"/>
      <c r="F3" s="25"/>
      <c r="G3" s="25"/>
      <c r="H3" s="25"/>
      <c r="I3" s="25"/>
      <c r="J3" s="25"/>
      <c r="K3" s="25"/>
      <c r="L3" s="25"/>
      <c r="M3" s="25"/>
      <c r="N3" s="25"/>
      <c r="O3" s="25"/>
      <c r="P3" s="25"/>
      <c r="Q3" s="25"/>
      <c r="R3" s="25"/>
      <c r="S3" s="25"/>
      <c r="T3" s="25"/>
      <c r="U3" s="25"/>
      <c r="V3" s="25"/>
      <c r="W3" s="25"/>
    </row>
    <row r="4" ht="13.5" customHeight="1" spans="1:23">
      <c r="A4" s="5" t="s">
        <v>2</v>
      </c>
      <c r="B4" s="6"/>
      <c r="C4" s="6"/>
      <c r="D4" s="6"/>
      <c r="E4" s="6"/>
      <c r="F4" s="6"/>
      <c r="G4" s="6"/>
      <c r="H4" s="7"/>
      <c r="I4" s="7"/>
      <c r="J4" s="7"/>
      <c r="K4" s="7"/>
      <c r="L4" s="7"/>
      <c r="M4" s="7"/>
      <c r="N4" s="7"/>
      <c r="O4" s="7"/>
      <c r="P4" s="7"/>
      <c r="Q4" s="7"/>
      <c r="U4" s="153"/>
      <c r="W4" s="133" t="s">
        <v>284</v>
      </c>
    </row>
    <row r="5" ht="21.75" customHeight="1" spans="1:23">
      <c r="A5" s="9" t="s">
        <v>293</v>
      </c>
      <c r="B5" s="9" t="s">
        <v>294</v>
      </c>
      <c r="C5" s="9" t="s">
        <v>295</v>
      </c>
      <c r="D5" s="10" t="s">
        <v>296</v>
      </c>
      <c r="E5" s="10" t="s">
        <v>297</v>
      </c>
      <c r="F5" s="10" t="s">
        <v>298</v>
      </c>
      <c r="G5" s="10" t="s">
        <v>299</v>
      </c>
      <c r="H5" s="134" t="s">
        <v>300</v>
      </c>
      <c r="I5" s="134"/>
      <c r="J5" s="134"/>
      <c r="K5" s="134"/>
      <c r="L5" s="150"/>
      <c r="M5" s="150"/>
      <c r="N5" s="150"/>
      <c r="O5" s="150"/>
      <c r="P5" s="150"/>
      <c r="Q5" s="141"/>
      <c r="R5" s="134"/>
      <c r="S5" s="134"/>
      <c r="T5" s="134"/>
      <c r="U5" s="134"/>
      <c r="V5" s="134"/>
      <c r="W5" s="134"/>
    </row>
    <row r="6" ht="21.75" customHeight="1" spans="1:23">
      <c r="A6" s="14"/>
      <c r="B6" s="14"/>
      <c r="C6" s="14"/>
      <c r="D6" s="15"/>
      <c r="E6" s="15"/>
      <c r="F6" s="15"/>
      <c r="G6" s="15"/>
      <c r="H6" s="134" t="s">
        <v>55</v>
      </c>
      <c r="I6" s="141" t="s">
        <v>58</v>
      </c>
      <c r="J6" s="141"/>
      <c r="K6" s="141"/>
      <c r="L6" s="150"/>
      <c r="M6" s="150"/>
      <c r="N6" s="150" t="s">
        <v>301</v>
      </c>
      <c r="O6" s="150"/>
      <c r="P6" s="150"/>
      <c r="Q6" s="141" t="s">
        <v>61</v>
      </c>
      <c r="R6" s="134" t="s">
        <v>77</v>
      </c>
      <c r="S6" s="141"/>
      <c r="T6" s="141"/>
      <c r="U6" s="141"/>
      <c r="V6" s="141"/>
      <c r="W6" s="141"/>
    </row>
    <row r="7" ht="15" customHeight="1" spans="1:23">
      <c r="A7" s="17"/>
      <c r="B7" s="17"/>
      <c r="C7" s="17"/>
      <c r="D7" s="18"/>
      <c r="E7" s="18"/>
      <c r="F7" s="18"/>
      <c r="G7" s="18"/>
      <c r="H7" s="134"/>
      <c r="I7" s="141" t="s">
        <v>302</v>
      </c>
      <c r="J7" s="141" t="s">
        <v>303</v>
      </c>
      <c r="K7" s="141" t="s">
        <v>304</v>
      </c>
      <c r="L7" s="157" t="s">
        <v>305</v>
      </c>
      <c r="M7" s="157" t="s">
        <v>306</v>
      </c>
      <c r="N7" s="157" t="s">
        <v>58</v>
      </c>
      <c r="O7" s="157" t="s">
        <v>59</v>
      </c>
      <c r="P7" s="157" t="s">
        <v>60</v>
      </c>
      <c r="Q7" s="141"/>
      <c r="R7" s="141" t="s">
        <v>57</v>
      </c>
      <c r="S7" s="141" t="s">
        <v>68</v>
      </c>
      <c r="T7" s="141" t="s">
        <v>307</v>
      </c>
      <c r="U7" s="141" t="s">
        <v>64</v>
      </c>
      <c r="V7" s="141" t="s">
        <v>65</v>
      </c>
      <c r="W7" s="141" t="s">
        <v>66</v>
      </c>
    </row>
    <row r="8" ht="27.75" customHeight="1" spans="1:23">
      <c r="A8" s="17"/>
      <c r="B8" s="17"/>
      <c r="C8" s="17"/>
      <c r="D8" s="18"/>
      <c r="E8" s="18"/>
      <c r="F8" s="18"/>
      <c r="G8" s="18"/>
      <c r="H8" s="134"/>
      <c r="I8" s="141"/>
      <c r="J8" s="141"/>
      <c r="K8" s="141"/>
      <c r="L8" s="157"/>
      <c r="M8" s="157"/>
      <c r="N8" s="157"/>
      <c r="O8" s="157"/>
      <c r="P8" s="157"/>
      <c r="Q8" s="141"/>
      <c r="R8" s="141"/>
      <c r="S8" s="141"/>
      <c r="T8" s="141"/>
      <c r="U8" s="141"/>
      <c r="V8" s="141"/>
      <c r="W8" s="141"/>
    </row>
    <row r="9" ht="15" customHeight="1" spans="1:23">
      <c r="A9" s="155">
        <v>1</v>
      </c>
      <c r="B9" s="155">
        <v>2</v>
      </c>
      <c r="C9" s="155">
        <v>3</v>
      </c>
      <c r="D9" s="155">
        <v>4</v>
      </c>
      <c r="E9" s="155">
        <v>5</v>
      </c>
      <c r="F9" s="155">
        <v>6</v>
      </c>
      <c r="G9" s="155">
        <v>7</v>
      </c>
      <c r="H9" s="155">
        <v>8</v>
      </c>
      <c r="I9" s="155">
        <v>9</v>
      </c>
      <c r="J9" s="155">
        <v>10</v>
      </c>
      <c r="K9" s="155">
        <v>11</v>
      </c>
      <c r="L9" s="155">
        <v>12</v>
      </c>
      <c r="M9" s="155">
        <v>13</v>
      </c>
      <c r="N9" s="155">
        <v>14</v>
      </c>
      <c r="O9" s="155">
        <v>15</v>
      </c>
      <c r="P9" s="155">
        <v>16</v>
      </c>
      <c r="Q9" s="155">
        <v>17</v>
      </c>
      <c r="R9" s="155">
        <v>18</v>
      </c>
      <c r="S9" s="155">
        <v>19</v>
      </c>
      <c r="T9" s="155">
        <v>20</v>
      </c>
      <c r="U9" s="155">
        <v>21</v>
      </c>
      <c r="V9" s="155">
        <v>22</v>
      </c>
      <c r="W9" s="155">
        <v>23</v>
      </c>
    </row>
    <row r="10" ht="15" customHeight="1" spans="1:23">
      <c r="A10" s="156" t="s">
        <v>70</v>
      </c>
      <c r="B10" s="156" t="s">
        <v>70</v>
      </c>
      <c r="C10" s="156" t="s">
        <v>308</v>
      </c>
      <c r="D10" s="156" t="s">
        <v>309</v>
      </c>
      <c r="E10" s="156" t="s">
        <v>89</v>
      </c>
      <c r="F10" s="156" t="s">
        <v>90</v>
      </c>
      <c r="G10" s="156" t="s">
        <v>310</v>
      </c>
      <c r="H10" s="156" t="s">
        <v>311</v>
      </c>
      <c r="I10" s="29">
        <v>139601</v>
      </c>
      <c r="J10" s="29">
        <v>139601</v>
      </c>
      <c r="K10" s="29"/>
      <c r="L10" s="29"/>
      <c r="M10" s="29">
        <v>139601</v>
      </c>
      <c r="N10" s="155"/>
      <c r="O10" s="155"/>
      <c r="P10" s="155"/>
      <c r="Q10" s="155"/>
      <c r="R10" s="155"/>
      <c r="S10" s="155"/>
      <c r="T10" s="155"/>
      <c r="U10" s="155"/>
      <c r="V10" s="155"/>
      <c r="W10" s="155"/>
    </row>
    <row r="11" ht="15" customHeight="1" spans="1:23">
      <c r="A11" s="156" t="s">
        <v>70</v>
      </c>
      <c r="B11" s="156" t="s">
        <v>70</v>
      </c>
      <c r="C11" s="156" t="s">
        <v>308</v>
      </c>
      <c r="D11" s="156" t="s">
        <v>309</v>
      </c>
      <c r="E11" s="156" t="s">
        <v>89</v>
      </c>
      <c r="F11" s="156" t="s">
        <v>90</v>
      </c>
      <c r="G11" s="156" t="s">
        <v>312</v>
      </c>
      <c r="H11" s="156" t="s">
        <v>313</v>
      </c>
      <c r="I11" s="29">
        <v>9800</v>
      </c>
      <c r="J11" s="29">
        <v>9800</v>
      </c>
      <c r="K11" s="24"/>
      <c r="L11" s="24"/>
      <c r="M11" s="29">
        <v>9800</v>
      </c>
      <c r="N11" s="155"/>
      <c r="O11" s="155"/>
      <c r="P11" s="155"/>
      <c r="Q11" s="155"/>
      <c r="R11" s="155"/>
      <c r="S11" s="155"/>
      <c r="T11" s="155"/>
      <c r="U11" s="155"/>
      <c r="V11" s="155"/>
      <c r="W11" s="155"/>
    </row>
    <row r="12" ht="15" customHeight="1" spans="1:23">
      <c r="A12" s="156" t="s">
        <v>70</v>
      </c>
      <c r="B12" s="156" t="s">
        <v>70</v>
      </c>
      <c r="C12" s="156" t="s">
        <v>308</v>
      </c>
      <c r="D12" s="156" t="s">
        <v>309</v>
      </c>
      <c r="E12" s="156" t="s">
        <v>89</v>
      </c>
      <c r="F12" s="156" t="s">
        <v>90</v>
      </c>
      <c r="G12" s="156" t="s">
        <v>314</v>
      </c>
      <c r="H12" s="156" t="s">
        <v>315</v>
      </c>
      <c r="I12" s="29">
        <v>102900</v>
      </c>
      <c r="J12" s="29">
        <v>102900</v>
      </c>
      <c r="K12" s="24"/>
      <c r="L12" s="24"/>
      <c r="M12" s="29">
        <v>102900</v>
      </c>
      <c r="N12" s="155"/>
      <c r="O12" s="155"/>
      <c r="P12" s="155"/>
      <c r="Q12" s="155"/>
      <c r="R12" s="155"/>
      <c r="S12" s="155"/>
      <c r="T12" s="155"/>
      <c r="U12" s="155"/>
      <c r="V12" s="155"/>
      <c r="W12" s="155"/>
    </row>
    <row r="13" ht="15" customHeight="1" spans="1:23">
      <c r="A13" s="156" t="s">
        <v>70</v>
      </c>
      <c r="B13" s="156" t="s">
        <v>70</v>
      </c>
      <c r="C13" s="156" t="s">
        <v>308</v>
      </c>
      <c r="D13" s="156" t="s">
        <v>309</v>
      </c>
      <c r="E13" s="156" t="s">
        <v>89</v>
      </c>
      <c r="F13" s="156" t="s">
        <v>90</v>
      </c>
      <c r="G13" s="156" t="s">
        <v>316</v>
      </c>
      <c r="H13" s="156" t="s">
        <v>317</v>
      </c>
      <c r="I13" s="29">
        <v>19600</v>
      </c>
      <c r="J13" s="29">
        <v>19600</v>
      </c>
      <c r="K13" s="24"/>
      <c r="L13" s="24"/>
      <c r="M13" s="29">
        <v>19600</v>
      </c>
      <c r="N13" s="155"/>
      <c r="O13" s="155"/>
      <c r="P13" s="155"/>
      <c r="Q13" s="155"/>
      <c r="R13" s="155"/>
      <c r="S13" s="155"/>
      <c r="T13" s="155"/>
      <c r="U13" s="155"/>
      <c r="V13" s="155"/>
      <c r="W13" s="155"/>
    </row>
    <row r="14" ht="15" customHeight="1" spans="1:23">
      <c r="A14" s="156" t="s">
        <v>70</v>
      </c>
      <c r="B14" s="156" t="s">
        <v>70</v>
      </c>
      <c r="C14" s="156" t="s">
        <v>318</v>
      </c>
      <c r="D14" s="156" t="s">
        <v>288</v>
      </c>
      <c r="E14" s="156" t="s">
        <v>89</v>
      </c>
      <c r="F14" s="156" t="s">
        <v>90</v>
      </c>
      <c r="G14" s="156" t="s">
        <v>319</v>
      </c>
      <c r="H14" s="156" t="s">
        <v>288</v>
      </c>
      <c r="I14" s="29">
        <v>30000</v>
      </c>
      <c r="J14" s="29">
        <v>30000</v>
      </c>
      <c r="K14" s="24"/>
      <c r="L14" s="24"/>
      <c r="M14" s="29">
        <v>30000</v>
      </c>
      <c r="N14" s="155"/>
      <c r="O14" s="155"/>
      <c r="P14" s="155"/>
      <c r="Q14" s="155"/>
      <c r="R14" s="155"/>
      <c r="S14" s="155"/>
      <c r="T14" s="155"/>
      <c r="U14" s="155"/>
      <c r="V14" s="155"/>
      <c r="W14" s="155"/>
    </row>
    <row r="15" ht="18.75" customHeight="1" spans="1:23">
      <c r="A15" s="30" t="s">
        <v>281</v>
      </c>
      <c r="B15" s="31"/>
      <c r="C15" s="31"/>
      <c r="D15" s="31"/>
      <c r="E15" s="31"/>
      <c r="F15" s="31"/>
      <c r="G15" s="32"/>
      <c r="H15" s="128"/>
      <c r="I15" s="29">
        <v>301901</v>
      </c>
      <c r="J15" s="29">
        <v>301901</v>
      </c>
      <c r="K15" s="29"/>
      <c r="L15" s="29"/>
      <c r="M15" s="29">
        <v>301901</v>
      </c>
      <c r="N15" s="128"/>
      <c r="O15" s="128"/>
      <c r="P15" s="128"/>
      <c r="Q15" s="128"/>
      <c r="R15" s="128"/>
      <c r="S15" s="128"/>
      <c r="T15" s="128"/>
      <c r="U15" s="128"/>
      <c r="V15" s="128"/>
      <c r="W15" s="128"/>
    </row>
  </sheetData>
  <mergeCells count="30">
    <mergeCell ref="A3:W3"/>
    <mergeCell ref="A4:G4"/>
    <mergeCell ref="H5:W5"/>
    <mergeCell ref="I6:M6"/>
    <mergeCell ref="N6:P6"/>
    <mergeCell ref="R6:W6"/>
    <mergeCell ref="A15:G15"/>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61"/>
  <sheetViews>
    <sheetView showZeros="0" topLeftCell="E1" workbookViewId="0">
      <pane ySplit="1" topLeftCell="A140" activePane="bottomLeft" state="frozen"/>
      <selection/>
      <selection pane="bottomLeft" activeCell="K161" sqref="K161:L161"/>
    </sheetView>
  </sheetViews>
  <sheetFormatPr defaultColWidth="9.10833333333333" defaultRowHeight="14.25" customHeight="1"/>
  <cols>
    <col min="1" max="1" width="15.4416666666667" customWidth="1"/>
    <col min="2" max="2" width="21" customWidth="1"/>
    <col min="3" max="3" width="31.3333333333333" customWidth="1"/>
    <col min="4" max="4" width="23.8833333333333" customWidth="1"/>
    <col min="5" max="5" width="15.5583333333333" customWidth="1"/>
    <col min="6" max="6" width="19.775" customWidth="1"/>
    <col min="7" max="7" width="14.8833333333333" customWidth="1"/>
    <col min="8" max="8" width="19.775" customWidth="1"/>
    <col min="9" max="16" width="14.2166666666667" customWidth="1"/>
    <col min="17" max="17" width="13.5583333333333" customWidth="1"/>
    <col min="18" max="23" width="15.216666666666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5:23">
      <c r="E2" s="2"/>
      <c r="F2" s="2"/>
      <c r="G2" s="2"/>
      <c r="H2" s="2"/>
      <c r="U2" s="153"/>
      <c r="W2" s="60" t="s">
        <v>320</v>
      </c>
    </row>
    <row r="3" ht="27.75" customHeight="1" spans="1:23">
      <c r="A3" s="25" t="s">
        <v>321</v>
      </c>
      <c r="B3" s="25"/>
      <c r="C3" s="25"/>
      <c r="D3" s="25"/>
      <c r="E3" s="25"/>
      <c r="F3" s="25"/>
      <c r="G3" s="25"/>
      <c r="H3" s="25"/>
      <c r="I3" s="25"/>
      <c r="J3" s="25"/>
      <c r="K3" s="25"/>
      <c r="L3" s="25"/>
      <c r="M3" s="25"/>
      <c r="N3" s="25"/>
      <c r="O3" s="25"/>
      <c r="P3" s="25"/>
      <c r="Q3" s="25"/>
      <c r="R3" s="25"/>
      <c r="S3" s="25"/>
      <c r="T3" s="25"/>
      <c r="U3" s="25"/>
      <c r="V3" s="25"/>
      <c r="W3" s="25"/>
    </row>
    <row r="4" ht="13.5" customHeight="1" spans="1:23">
      <c r="A4" s="5" t="s">
        <v>2</v>
      </c>
      <c r="B4" s="148" t="str">
        <f t="shared" ref="B4" si="0">"单位名称："&amp;"绩效评价中心"</f>
        <v>单位名称：绩效评价中心</v>
      </c>
      <c r="C4" s="148"/>
      <c r="D4" s="148"/>
      <c r="E4" s="148"/>
      <c r="F4" s="148"/>
      <c r="G4" s="148"/>
      <c r="H4" s="148"/>
      <c r="I4" s="148"/>
      <c r="J4" s="7"/>
      <c r="K4" s="7"/>
      <c r="L4" s="7"/>
      <c r="M4" s="7"/>
      <c r="N4" s="7"/>
      <c r="O4" s="7"/>
      <c r="P4" s="7"/>
      <c r="Q4" s="7"/>
      <c r="U4" s="153"/>
      <c r="W4" s="133" t="s">
        <v>284</v>
      </c>
    </row>
    <row r="5" ht="21.75" customHeight="1" spans="1:23">
      <c r="A5" s="9" t="s">
        <v>322</v>
      </c>
      <c r="B5" s="9" t="s">
        <v>294</v>
      </c>
      <c r="C5" s="9" t="s">
        <v>295</v>
      </c>
      <c r="D5" s="9" t="s">
        <v>323</v>
      </c>
      <c r="E5" s="10" t="s">
        <v>296</v>
      </c>
      <c r="F5" s="10" t="s">
        <v>297</v>
      </c>
      <c r="G5" s="10" t="s">
        <v>298</v>
      </c>
      <c r="H5" s="10" t="s">
        <v>299</v>
      </c>
      <c r="I5" s="134" t="s">
        <v>55</v>
      </c>
      <c r="J5" s="134" t="s">
        <v>324</v>
      </c>
      <c r="K5" s="134"/>
      <c r="L5" s="134"/>
      <c r="M5" s="134"/>
      <c r="N5" s="150" t="s">
        <v>301</v>
      </c>
      <c r="O5" s="150"/>
      <c r="P5" s="150"/>
      <c r="Q5" s="10" t="s">
        <v>61</v>
      </c>
      <c r="R5" s="11" t="s">
        <v>77</v>
      </c>
      <c r="S5" s="12"/>
      <c r="T5" s="12"/>
      <c r="U5" s="12"/>
      <c r="V5" s="12"/>
      <c r="W5" s="13"/>
    </row>
    <row r="6" ht="21.75" customHeight="1" spans="1:23">
      <c r="A6" s="14"/>
      <c r="B6" s="14"/>
      <c r="C6" s="14"/>
      <c r="D6" s="14"/>
      <c r="E6" s="15"/>
      <c r="F6" s="15"/>
      <c r="G6" s="15"/>
      <c r="H6" s="15"/>
      <c r="I6" s="134"/>
      <c r="J6" s="141" t="s">
        <v>58</v>
      </c>
      <c r="K6" s="141"/>
      <c r="L6" s="141" t="s">
        <v>59</v>
      </c>
      <c r="M6" s="141" t="s">
        <v>60</v>
      </c>
      <c r="N6" s="151" t="s">
        <v>58</v>
      </c>
      <c r="O6" s="151" t="s">
        <v>59</v>
      </c>
      <c r="P6" s="151" t="s">
        <v>60</v>
      </c>
      <c r="Q6" s="15"/>
      <c r="R6" s="10" t="s">
        <v>57</v>
      </c>
      <c r="S6" s="10" t="s">
        <v>68</v>
      </c>
      <c r="T6" s="10" t="s">
        <v>307</v>
      </c>
      <c r="U6" s="10" t="s">
        <v>64</v>
      </c>
      <c r="V6" s="10" t="s">
        <v>65</v>
      </c>
      <c r="W6" s="10" t="s">
        <v>66</v>
      </c>
    </row>
    <row r="7" ht="40.5" customHeight="1" spans="1:23">
      <c r="A7" s="17"/>
      <c r="B7" s="17"/>
      <c r="C7" s="17"/>
      <c r="D7" s="17"/>
      <c r="E7" s="18"/>
      <c r="F7" s="18"/>
      <c r="G7" s="18"/>
      <c r="H7" s="18"/>
      <c r="I7" s="134"/>
      <c r="J7" s="141" t="s">
        <v>57</v>
      </c>
      <c r="K7" s="141" t="s">
        <v>325</v>
      </c>
      <c r="L7" s="141"/>
      <c r="M7" s="141"/>
      <c r="N7" s="18"/>
      <c r="O7" s="18"/>
      <c r="P7" s="18"/>
      <c r="Q7" s="18"/>
      <c r="R7" s="18"/>
      <c r="S7" s="18"/>
      <c r="T7" s="18"/>
      <c r="U7" s="19"/>
      <c r="V7" s="18"/>
      <c r="W7" s="18"/>
    </row>
    <row r="8" ht="1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32.85" customHeight="1" spans="1:23">
      <c r="A9" s="143" t="s">
        <v>326</v>
      </c>
      <c r="B9" s="143" t="s">
        <v>327</v>
      </c>
      <c r="C9" s="143" t="s">
        <v>328</v>
      </c>
      <c r="D9" s="143" t="s">
        <v>70</v>
      </c>
      <c r="E9" s="143" t="s">
        <v>147</v>
      </c>
      <c r="F9" s="143" t="s">
        <v>148</v>
      </c>
      <c r="G9" s="143" t="s">
        <v>329</v>
      </c>
      <c r="H9" s="143" t="s">
        <v>330</v>
      </c>
      <c r="I9" s="29">
        <v>2500000</v>
      </c>
      <c r="J9" s="29">
        <v>2500000</v>
      </c>
      <c r="K9" s="29">
        <v>2500000</v>
      </c>
      <c r="L9" s="29"/>
      <c r="M9" s="23"/>
      <c r="N9" s="23"/>
      <c r="O9" s="23"/>
      <c r="P9" s="23"/>
      <c r="Q9" s="23"/>
      <c r="R9" s="23"/>
      <c r="S9" s="23"/>
      <c r="T9" s="23"/>
      <c r="U9" s="118"/>
      <c r="V9" s="23"/>
      <c r="W9" s="23"/>
    </row>
    <row r="10" ht="32.85" customHeight="1" spans="1:23">
      <c r="A10" s="143" t="s">
        <v>331</v>
      </c>
      <c r="B10" s="143" t="s">
        <v>332</v>
      </c>
      <c r="C10" s="143" t="s">
        <v>333</v>
      </c>
      <c r="D10" s="143" t="s">
        <v>70</v>
      </c>
      <c r="E10" s="143" t="s">
        <v>106</v>
      </c>
      <c r="F10" s="143" t="s">
        <v>92</v>
      </c>
      <c r="G10" s="143" t="s">
        <v>334</v>
      </c>
      <c r="H10" s="143" t="s">
        <v>331</v>
      </c>
      <c r="I10" s="29">
        <v>721000</v>
      </c>
      <c r="J10" s="29">
        <v>721000</v>
      </c>
      <c r="K10" s="29">
        <v>721000</v>
      </c>
      <c r="L10" s="29"/>
      <c r="M10" s="23"/>
      <c r="N10" s="23"/>
      <c r="O10" s="23"/>
      <c r="P10" s="23"/>
      <c r="Q10" s="23"/>
      <c r="R10" s="23"/>
      <c r="S10" s="23"/>
      <c r="T10" s="23"/>
      <c r="U10" s="118"/>
      <c r="V10" s="23"/>
      <c r="W10" s="23"/>
    </row>
    <row r="11" ht="18.75" customHeight="1" spans="1:23">
      <c r="A11" s="149" t="s">
        <v>331</v>
      </c>
      <c r="B11" s="149" t="s">
        <v>335</v>
      </c>
      <c r="C11" s="149" t="s">
        <v>336</v>
      </c>
      <c r="D11" s="149" t="s">
        <v>70</v>
      </c>
      <c r="E11" s="149" t="s">
        <v>106</v>
      </c>
      <c r="F11" s="149" t="s">
        <v>92</v>
      </c>
      <c r="G11" s="149" t="s">
        <v>334</v>
      </c>
      <c r="H11" s="149" t="s">
        <v>331</v>
      </c>
      <c r="I11" s="152">
        <v>41410000</v>
      </c>
      <c r="J11" s="152">
        <v>41410000</v>
      </c>
      <c r="K11" s="152">
        <v>41410000</v>
      </c>
      <c r="L11" s="152"/>
      <c r="M11" s="23"/>
      <c r="N11" s="23"/>
      <c r="O11" s="23"/>
      <c r="P11" s="23"/>
      <c r="Q11" s="23"/>
      <c r="R11" s="23"/>
      <c r="S11" s="23"/>
      <c r="T11" s="23"/>
      <c r="U11" s="118"/>
      <c r="V11" s="23"/>
      <c r="W11" s="23"/>
    </row>
    <row r="12" ht="26.4" customHeight="1" spans="1:12">
      <c r="A12" s="143" t="s">
        <v>331</v>
      </c>
      <c r="B12" s="143" t="s">
        <v>337</v>
      </c>
      <c r="C12" s="143" t="s">
        <v>338</v>
      </c>
      <c r="D12" s="143" t="s">
        <v>70</v>
      </c>
      <c r="E12" s="143" t="s">
        <v>106</v>
      </c>
      <c r="F12" s="143" t="s">
        <v>92</v>
      </c>
      <c r="G12" s="143" t="s">
        <v>334</v>
      </c>
      <c r="H12" s="143" t="s">
        <v>331</v>
      </c>
      <c r="I12" s="29">
        <v>27300000</v>
      </c>
      <c r="J12" s="29">
        <v>27300000</v>
      </c>
      <c r="K12" s="29">
        <v>27300000</v>
      </c>
      <c r="L12" s="29"/>
    </row>
    <row r="13" ht="20.4" customHeight="1" spans="1:12">
      <c r="A13" s="143" t="s">
        <v>339</v>
      </c>
      <c r="B13" s="143" t="s">
        <v>340</v>
      </c>
      <c r="C13" s="143" t="s">
        <v>341</v>
      </c>
      <c r="D13" s="143" t="s">
        <v>70</v>
      </c>
      <c r="E13" s="143" t="s">
        <v>138</v>
      </c>
      <c r="F13" s="143" t="s">
        <v>139</v>
      </c>
      <c r="G13" s="143" t="s">
        <v>342</v>
      </c>
      <c r="H13" s="143" t="s">
        <v>343</v>
      </c>
      <c r="I13" s="29">
        <v>1000000</v>
      </c>
      <c r="J13" s="29">
        <v>1000000</v>
      </c>
      <c r="K13" s="29">
        <v>1000000</v>
      </c>
      <c r="L13" s="29"/>
    </row>
    <row r="14" ht="20.4" customHeight="1" spans="1:12">
      <c r="A14" s="143" t="s">
        <v>339</v>
      </c>
      <c r="B14" s="143" t="s">
        <v>344</v>
      </c>
      <c r="C14" s="143" t="s">
        <v>345</v>
      </c>
      <c r="D14" s="143" t="s">
        <v>70</v>
      </c>
      <c r="E14" s="143" t="s">
        <v>151</v>
      </c>
      <c r="F14" s="143" t="s">
        <v>152</v>
      </c>
      <c r="G14" s="143" t="s">
        <v>334</v>
      </c>
      <c r="H14" s="143" t="s">
        <v>331</v>
      </c>
      <c r="I14" s="29">
        <v>13000</v>
      </c>
      <c r="J14" s="29">
        <v>13000</v>
      </c>
      <c r="K14" s="29">
        <v>13000</v>
      </c>
      <c r="L14" s="29"/>
    </row>
    <row r="15" ht="20.4" customHeight="1" spans="1:12">
      <c r="A15" s="143" t="s">
        <v>339</v>
      </c>
      <c r="B15" s="143" t="s">
        <v>346</v>
      </c>
      <c r="C15" s="143" t="s">
        <v>347</v>
      </c>
      <c r="D15" s="143" t="s">
        <v>70</v>
      </c>
      <c r="E15" s="143" t="s">
        <v>137</v>
      </c>
      <c r="F15" s="143" t="s">
        <v>92</v>
      </c>
      <c r="G15" s="143" t="s">
        <v>334</v>
      </c>
      <c r="H15" s="143" t="s">
        <v>331</v>
      </c>
      <c r="I15" s="29">
        <v>1439800</v>
      </c>
      <c r="J15" s="29">
        <v>1439800</v>
      </c>
      <c r="K15" s="29">
        <v>1439800</v>
      </c>
      <c r="L15" s="29"/>
    </row>
    <row r="16" ht="20.4" customHeight="1" spans="1:12">
      <c r="A16" s="143" t="s">
        <v>348</v>
      </c>
      <c r="B16" s="143" t="s">
        <v>349</v>
      </c>
      <c r="C16" s="143" t="s">
        <v>350</v>
      </c>
      <c r="D16" s="143" t="s">
        <v>70</v>
      </c>
      <c r="E16" s="143" t="s">
        <v>91</v>
      </c>
      <c r="F16" s="143" t="s">
        <v>92</v>
      </c>
      <c r="G16" s="143" t="s">
        <v>351</v>
      </c>
      <c r="H16" s="143" t="s">
        <v>352</v>
      </c>
      <c r="I16" s="29">
        <v>5697000</v>
      </c>
      <c r="J16" s="29">
        <v>5697000</v>
      </c>
      <c r="K16" s="29">
        <v>5697000</v>
      </c>
      <c r="L16" s="29"/>
    </row>
    <row r="17" ht="20.4" customHeight="1" spans="1:12">
      <c r="A17" s="143" t="s">
        <v>348</v>
      </c>
      <c r="B17" s="143" t="s">
        <v>353</v>
      </c>
      <c r="C17" s="143" t="s">
        <v>354</v>
      </c>
      <c r="D17" s="143" t="s">
        <v>70</v>
      </c>
      <c r="E17" s="143" t="s">
        <v>163</v>
      </c>
      <c r="F17" s="143" t="s">
        <v>164</v>
      </c>
      <c r="G17" s="143" t="s">
        <v>329</v>
      </c>
      <c r="H17" s="143" t="s">
        <v>330</v>
      </c>
      <c r="I17" s="29"/>
      <c r="J17" s="29"/>
      <c r="K17" s="29"/>
      <c r="L17" s="29"/>
    </row>
    <row r="18" ht="20.4" customHeight="1" spans="1:12">
      <c r="A18" s="143" t="s">
        <v>348</v>
      </c>
      <c r="B18" s="143" t="s">
        <v>355</v>
      </c>
      <c r="C18" s="143" t="s">
        <v>356</v>
      </c>
      <c r="D18" s="143" t="s">
        <v>70</v>
      </c>
      <c r="E18" s="143" t="s">
        <v>157</v>
      </c>
      <c r="F18" s="143" t="s">
        <v>158</v>
      </c>
      <c r="G18" s="143" t="s">
        <v>357</v>
      </c>
      <c r="H18" s="143" t="s">
        <v>358</v>
      </c>
      <c r="I18" s="29"/>
      <c r="J18" s="29"/>
      <c r="K18" s="29"/>
      <c r="L18" s="29"/>
    </row>
    <row r="19" ht="20.4" customHeight="1" spans="1:12">
      <c r="A19" s="149" t="s">
        <v>348</v>
      </c>
      <c r="B19" s="149" t="s">
        <v>359</v>
      </c>
      <c r="C19" s="149" t="s">
        <v>360</v>
      </c>
      <c r="D19" s="149" t="s">
        <v>70</v>
      </c>
      <c r="E19" s="149" t="s">
        <v>171</v>
      </c>
      <c r="F19" s="149" t="s">
        <v>172</v>
      </c>
      <c r="G19" s="149" t="s">
        <v>361</v>
      </c>
      <c r="H19" s="149" t="s">
        <v>362</v>
      </c>
      <c r="I19" s="152"/>
      <c r="J19" s="152"/>
      <c r="K19" s="152"/>
      <c r="L19" s="152"/>
    </row>
    <row r="20" ht="20.4" customHeight="1" spans="1:12">
      <c r="A20" s="149" t="s">
        <v>348</v>
      </c>
      <c r="B20" s="149" t="s">
        <v>359</v>
      </c>
      <c r="C20" s="149" t="s">
        <v>360</v>
      </c>
      <c r="D20" s="149" t="s">
        <v>70</v>
      </c>
      <c r="E20" s="149" t="s">
        <v>171</v>
      </c>
      <c r="F20" s="149" t="s">
        <v>172</v>
      </c>
      <c r="G20" s="149" t="s">
        <v>363</v>
      </c>
      <c r="H20" s="149" t="s">
        <v>364</v>
      </c>
      <c r="I20" s="152"/>
      <c r="J20" s="152"/>
      <c r="K20" s="152"/>
      <c r="L20" s="152"/>
    </row>
    <row r="21" ht="20.4" customHeight="1" spans="1:12">
      <c r="A21" s="149" t="s">
        <v>348</v>
      </c>
      <c r="B21" s="149" t="s">
        <v>365</v>
      </c>
      <c r="C21" s="149" t="s">
        <v>366</v>
      </c>
      <c r="D21" s="149" t="s">
        <v>70</v>
      </c>
      <c r="E21" s="149" t="s">
        <v>155</v>
      </c>
      <c r="F21" s="149" t="s">
        <v>156</v>
      </c>
      <c r="G21" s="149" t="s">
        <v>357</v>
      </c>
      <c r="H21" s="149" t="s">
        <v>358</v>
      </c>
      <c r="I21" s="152"/>
      <c r="J21" s="152"/>
      <c r="K21" s="152"/>
      <c r="L21" s="152"/>
    </row>
    <row r="22" ht="20.4" customHeight="1" spans="1:12">
      <c r="A22" s="149" t="s">
        <v>348</v>
      </c>
      <c r="B22" s="149" t="s">
        <v>367</v>
      </c>
      <c r="C22" s="149" t="s">
        <v>368</v>
      </c>
      <c r="D22" s="149" t="s">
        <v>70</v>
      </c>
      <c r="E22" s="149" t="s">
        <v>165</v>
      </c>
      <c r="F22" s="149" t="s">
        <v>166</v>
      </c>
      <c r="G22" s="149" t="s">
        <v>329</v>
      </c>
      <c r="H22" s="149" t="s">
        <v>330</v>
      </c>
      <c r="I22" s="152"/>
      <c r="J22" s="152"/>
      <c r="K22" s="152"/>
      <c r="L22" s="152"/>
    </row>
    <row r="23" ht="20.4" customHeight="1" spans="1:12">
      <c r="A23" s="149" t="s">
        <v>348</v>
      </c>
      <c r="B23" s="149" t="s">
        <v>369</v>
      </c>
      <c r="C23" s="149" t="s">
        <v>370</v>
      </c>
      <c r="D23" s="149" t="s">
        <v>70</v>
      </c>
      <c r="E23" s="149" t="s">
        <v>159</v>
      </c>
      <c r="F23" s="149" t="s">
        <v>160</v>
      </c>
      <c r="G23" s="149" t="s">
        <v>329</v>
      </c>
      <c r="H23" s="149" t="s">
        <v>330</v>
      </c>
      <c r="I23" s="152"/>
      <c r="J23" s="152"/>
      <c r="K23" s="152"/>
      <c r="L23" s="152"/>
    </row>
    <row r="24" ht="20.4" customHeight="1" spans="1:12">
      <c r="A24" s="143" t="s">
        <v>348</v>
      </c>
      <c r="B24" s="143" t="s">
        <v>371</v>
      </c>
      <c r="C24" s="143" t="s">
        <v>372</v>
      </c>
      <c r="D24" s="143" t="s">
        <v>70</v>
      </c>
      <c r="E24" s="143" t="s">
        <v>169</v>
      </c>
      <c r="F24" s="143" t="s">
        <v>170</v>
      </c>
      <c r="G24" s="143" t="s">
        <v>329</v>
      </c>
      <c r="H24" s="143" t="s">
        <v>330</v>
      </c>
      <c r="I24" s="29"/>
      <c r="J24" s="29"/>
      <c r="K24" s="29"/>
      <c r="L24" s="29"/>
    </row>
    <row r="25" ht="20.4" customHeight="1" spans="1:12">
      <c r="A25" s="143" t="s">
        <v>348</v>
      </c>
      <c r="B25" s="143" t="s">
        <v>373</v>
      </c>
      <c r="C25" s="143" t="s">
        <v>374</v>
      </c>
      <c r="D25" s="143" t="s">
        <v>70</v>
      </c>
      <c r="E25" s="143" t="s">
        <v>106</v>
      </c>
      <c r="F25" s="143" t="s">
        <v>92</v>
      </c>
      <c r="G25" s="143" t="s">
        <v>375</v>
      </c>
      <c r="H25" s="143" t="s">
        <v>376</v>
      </c>
      <c r="I25" s="29">
        <v>5000000</v>
      </c>
      <c r="J25" s="29">
        <v>5000000</v>
      </c>
      <c r="K25" s="29">
        <v>5000000</v>
      </c>
      <c r="L25" s="29"/>
    </row>
    <row r="26" ht="20.4" customHeight="1" spans="1:12">
      <c r="A26" s="143" t="s">
        <v>348</v>
      </c>
      <c r="B26" s="143" t="s">
        <v>377</v>
      </c>
      <c r="C26" s="143" t="s">
        <v>378</v>
      </c>
      <c r="D26" s="143" t="s">
        <v>70</v>
      </c>
      <c r="E26" s="143" t="s">
        <v>123</v>
      </c>
      <c r="F26" s="143" t="s">
        <v>124</v>
      </c>
      <c r="G26" s="143" t="s">
        <v>379</v>
      </c>
      <c r="H26" s="143" t="s">
        <v>380</v>
      </c>
      <c r="I26" s="29">
        <v>2000000</v>
      </c>
      <c r="J26" s="29">
        <v>2000000</v>
      </c>
      <c r="K26" s="29">
        <v>2000000</v>
      </c>
      <c r="L26" s="29"/>
    </row>
    <row r="27" ht="20.4" customHeight="1" spans="1:12">
      <c r="A27" s="143" t="s">
        <v>348</v>
      </c>
      <c r="B27" s="143" t="s">
        <v>381</v>
      </c>
      <c r="C27" s="143" t="s">
        <v>382</v>
      </c>
      <c r="D27" s="143" t="s">
        <v>70</v>
      </c>
      <c r="E27" s="143" t="s">
        <v>106</v>
      </c>
      <c r="F27" s="143" t="s">
        <v>92</v>
      </c>
      <c r="G27" s="143" t="s">
        <v>383</v>
      </c>
      <c r="H27" s="143" t="s">
        <v>384</v>
      </c>
      <c r="I27" s="29">
        <v>2000000</v>
      </c>
      <c r="J27" s="29">
        <v>2000000</v>
      </c>
      <c r="K27" s="29">
        <v>2000000</v>
      </c>
      <c r="L27" s="29"/>
    </row>
    <row r="28" ht="20.4" customHeight="1" spans="1:12">
      <c r="A28" s="143" t="s">
        <v>348</v>
      </c>
      <c r="B28" s="143" t="s">
        <v>385</v>
      </c>
      <c r="C28" s="143" t="s">
        <v>386</v>
      </c>
      <c r="D28" s="143" t="s">
        <v>70</v>
      </c>
      <c r="E28" s="143" t="s">
        <v>232</v>
      </c>
      <c r="F28" s="143" t="s">
        <v>233</v>
      </c>
      <c r="G28" s="143" t="s">
        <v>351</v>
      </c>
      <c r="H28" s="143" t="s">
        <v>352</v>
      </c>
      <c r="I28" s="29">
        <v>670000</v>
      </c>
      <c r="J28" s="29">
        <v>670000</v>
      </c>
      <c r="K28" s="29">
        <v>670000</v>
      </c>
      <c r="L28" s="29"/>
    </row>
    <row r="29" ht="20.4" customHeight="1" spans="1:12">
      <c r="A29" s="143" t="s">
        <v>348</v>
      </c>
      <c r="B29" s="143" t="s">
        <v>387</v>
      </c>
      <c r="C29" s="143" t="s">
        <v>388</v>
      </c>
      <c r="D29" s="143" t="s">
        <v>70</v>
      </c>
      <c r="E29" s="143" t="s">
        <v>227</v>
      </c>
      <c r="F29" s="143" t="s">
        <v>92</v>
      </c>
      <c r="G29" s="143" t="s">
        <v>310</v>
      </c>
      <c r="H29" s="143" t="s">
        <v>311</v>
      </c>
      <c r="I29" s="29">
        <v>200000</v>
      </c>
      <c r="J29" s="29">
        <v>200000</v>
      </c>
      <c r="K29" s="29">
        <v>200000</v>
      </c>
      <c r="L29" s="29"/>
    </row>
    <row r="30" ht="20.4" customHeight="1" spans="1:12">
      <c r="A30" s="143" t="s">
        <v>348</v>
      </c>
      <c r="B30" s="143" t="s">
        <v>387</v>
      </c>
      <c r="C30" s="143" t="s">
        <v>388</v>
      </c>
      <c r="D30" s="143" t="s">
        <v>70</v>
      </c>
      <c r="E30" s="143" t="s">
        <v>227</v>
      </c>
      <c r="F30" s="143" t="s">
        <v>92</v>
      </c>
      <c r="G30" s="143" t="s">
        <v>389</v>
      </c>
      <c r="H30" s="143" t="s">
        <v>390</v>
      </c>
      <c r="I30" s="29">
        <v>710000</v>
      </c>
      <c r="J30" s="29">
        <v>710000</v>
      </c>
      <c r="K30" s="29">
        <v>710000</v>
      </c>
      <c r="L30" s="29"/>
    </row>
    <row r="31" ht="20.4" customHeight="1" spans="1:12">
      <c r="A31" s="143" t="s">
        <v>348</v>
      </c>
      <c r="B31" s="143" t="s">
        <v>387</v>
      </c>
      <c r="C31" s="143" t="s">
        <v>388</v>
      </c>
      <c r="D31" s="143" t="s">
        <v>70</v>
      </c>
      <c r="E31" s="143" t="s">
        <v>227</v>
      </c>
      <c r="F31" s="143" t="s">
        <v>92</v>
      </c>
      <c r="G31" s="143" t="s">
        <v>351</v>
      </c>
      <c r="H31" s="143" t="s">
        <v>352</v>
      </c>
      <c r="I31" s="29">
        <v>1000000</v>
      </c>
      <c r="J31" s="29">
        <v>1000000</v>
      </c>
      <c r="K31" s="29">
        <v>1000000</v>
      </c>
      <c r="L31" s="29"/>
    </row>
    <row r="32" ht="20.4" customHeight="1" spans="1:12">
      <c r="A32" s="143" t="s">
        <v>348</v>
      </c>
      <c r="B32" s="143" t="s">
        <v>391</v>
      </c>
      <c r="C32" s="143" t="s">
        <v>392</v>
      </c>
      <c r="D32" s="143" t="s">
        <v>70</v>
      </c>
      <c r="E32" s="143" t="s">
        <v>252</v>
      </c>
      <c r="F32" s="143" t="s">
        <v>253</v>
      </c>
      <c r="G32" s="143" t="s">
        <v>393</v>
      </c>
      <c r="H32" s="143" t="s">
        <v>394</v>
      </c>
      <c r="I32" s="29">
        <v>120000</v>
      </c>
      <c r="J32" s="29">
        <v>120000</v>
      </c>
      <c r="K32" s="29">
        <v>120000</v>
      </c>
      <c r="L32" s="29"/>
    </row>
    <row r="33" ht="20.4" customHeight="1" spans="1:12">
      <c r="A33" s="143" t="s">
        <v>348</v>
      </c>
      <c r="B33" s="143" t="s">
        <v>395</v>
      </c>
      <c r="C33" s="143" t="s">
        <v>396</v>
      </c>
      <c r="D33" s="143" t="s">
        <v>70</v>
      </c>
      <c r="E33" s="143" t="s">
        <v>227</v>
      </c>
      <c r="F33" s="143" t="s">
        <v>92</v>
      </c>
      <c r="G33" s="143" t="s">
        <v>310</v>
      </c>
      <c r="H33" s="143" t="s">
        <v>311</v>
      </c>
      <c r="I33" s="29">
        <v>10000</v>
      </c>
      <c r="J33" s="29">
        <v>10000</v>
      </c>
      <c r="K33" s="29">
        <v>10000</v>
      </c>
      <c r="L33" s="29"/>
    </row>
    <row r="34" ht="20.4" customHeight="1" spans="1:12">
      <c r="A34" s="143" t="s">
        <v>348</v>
      </c>
      <c r="B34" s="143" t="s">
        <v>397</v>
      </c>
      <c r="C34" s="143" t="s">
        <v>398</v>
      </c>
      <c r="D34" s="143" t="s">
        <v>70</v>
      </c>
      <c r="E34" s="143" t="s">
        <v>234</v>
      </c>
      <c r="F34" s="143" t="s">
        <v>235</v>
      </c>
      <c r="G34" s="143" t="s">
        <v>351</v>
      </c>
      <c r="H34" s="143" t="s">
        <v>352</v>
      </c>
      <c r="I34" s="29">
        <v>50000</v>
      </c>
      <c r="J34" s="29">
        <v>50000</v>
      </c>
      <c r="K34" s="29">
        <v>50000</v>
      </c>
      <c r="L34" s="29"/>
    </row>
    <row r="35" ht="20.4" customHeight="1" spans="1:12">
      <c r="A35" s="143" t="s">
        <v>348</v>
      </c>
      <c r="B35" s="143" t="s">
        <v>399</v>
      </c>
      <c r="C35" s="143" t="s">
        <v>400</v>
      </c>
      <c r="D35" s="143" t="s">
        <v>70</v>
      </c>
      <c r="E35" s="143" t="s">
        <v>91</v>
      </c>
      <c r="F35" s="143" t="s">
        <v>92</v>
      </c>
      <c r="G35" s="143" t="s">
        <v>310</v>
      </c>
      <c r="H35" s="143" t="s">
        <v>311</v>
      </c>
      <c r="I35" s="29">
        <v>18000</v>
      </c>
      <c r="J35" s="29">
        <v>18000</v>
      </c>
      <c r="K35" s="29">
        <v>18000</v>
      </c>
      <c r="L35" s="29"/>
    </row>
    <row r="36" ht="20.4" customHeight="1" spans="1:12">
      <c r="A36" s="143" t="s">
        <v>348</v>
      </c>
      <c r="B36" s="143" t="s">
        <v>399</v>
      </c>
      <c r="C36" s="143" t="s">
        <v>400</v>
      </c>
      <c r="D36" s="143" t="s">
        <v>70</v>
      </c>
      <c r="E36" s="143" t="s">
        <v>91</v>
      </c>
      <c r="F36" s="143" t="s">
        <v>92</v>
      </c>
      <c r="G36" s="143" t="s">
        <v>401</v>
      </c>
      <c r="H36" s="143" t="s">
        <v>402</v>
      </c>
      <c r="I36" s="29">
        <v>2000</v>
      </c>
      <c r="J36" s="29">
        <v>2000</v>
      </c>
      <c r="K36" s="29">
        <v>2000</v>
      </c>
      <c r="L36" s="29"/>
    </row>
    <row r="37" ht="20.4" customHeight="1" spans="1:12">
      <c r="A37" s="143" t="s">
        <v>348</v>
      </c>
      <c r="B37" s="143" t="s">
        <v>403</v>
      </c>
      <c r="C37" s="143" t="s">
        <v>404</v>
      </c>
      <c r="D37" s="143" t="s">
        <v>70</v>
      </c>
      <c r="E37" s="143" t="s">
        <v>91</v>
      </c>
      <c r="F37" s="143" t="s">
        <v>92</v>
      </c>
      <c r="G37" s="143" t="s">
        <v>310</v>
      </c>
      <c r="H37" s="143" t="s">
        <v>311</v>
      </c>
      <c r="I37" s="29">
        <v>234000</v>
      </c>
      <c r="J37" s="29">
        <v>234000</v>
      </c>
      <c r="K37" s="29">
        <v>234000</v>
      </c>
      <c r="L37" s="29"/>
    </row>
    <row r="38" ht="20.4" customHeight="1" spans="1:12">
      <c r="A38" s="143" t="s">
        <v>348</v>
      </c>
      <c r="B38" s="143" t="s">
        <v>405</v>
      </c>
      <c r="C38" s="143" t="s">
        <v>406</v>
      </c>
      <c r="D38" s="143" t="s">
        <v>70</v>
      </c>
      <c r="E38" s="143" t="s">
        <v>227</v>
      </c>
      <c r="F38" s="143" t="s">
        <v>92</v>
      </c>
      <c r="G38" s="143" t="s">
        <v>310</v>
      </c>
      <c r="H38" s="143" t="s">
        <v>311</v>
      </c>
      <c r="I38" s="29">
        <v>300000</v>
      </c>
      <c r="J38" s="29">
        <v>300000</v>
      </c>
      <c r="K38" s="29">
        <v>300000</v>
      </c>
      <c r="L38" s="29"/>
    </row>
    <row r="39" ht="20.4" customHeight="1" spans="1:12">
      <c r="A39" s="143" t="s">
        <v>348</v>
      </c>
      <c r="B39" s="143" t="s">
        <v>407</v>
      </c>
      <c r="C39" s="143" t="s">
        <v>408</v>
      </c>
      <c r="D39" s="143" t="s">
        <v>70</v>
      </c>
      <c r="E39" s="143" t="s">
        <v>137</v>
      </c>
      <c r="F39" s="143" t="s">
        <v>92</v>
      </c>
      <c r="G39" s="143" t="s">
        <v>310</v>
      </c>
      <c r="H39" s="143" t="s">
        <v>311</v>
      </c>
      <c r="I39" s="29">
        <v>3000</v>
      </c>
      <c r="J39" s="29">
        <v>3000</v>
      </c>
      <c r="K39" s="29">
        <v>3000</v>
      </c>
      <c r="L39" s="29"/>
    </row>
    <row r="40" ht="20.4" customHeight="1" spans="1:12">
      <c r="A40" s="143" t="s">
        <v>348</v>
      </c>
      <c r="B40" s="143" t="s">
        <v>409</v>
      </c>
      <c r="C40" s="143" t="s">
        <v>410</v>
      </c>
      <c r="D40" s="143" t="s">
        <v>70</v>
      </c>
      <c r="E40" s="143" t="s">
        <v>91</v>
      </c>
      <c r="F40" s="143" t="s">
        <v>92</v>
      </c>
      <c r="G40" s="143" t="s">
        <v>351</v>
      </c>
      <c r="H40" s="143" t="s">
        <v>352</v>
      </c>
      <c r="I40" s="29">
        <v>250000</v>
      </c>
      <c r="J40" s="29">
        <v>250000</v>
      </c>
      <c r="K40" s="29">
        <v>250000</v>
      </c>
      <c r="L40" s="29"/>
    </row>
    <row r="41" ht="20.4" customHeight="1" spans="1:12">
      <c r="A41" s="143" t="s">
        <v>348</v>
      </c>
      <c r="B41" s="143" t="s">
        <v>411</v>
      </c>
      <c r="C41" s="143" t="s">
        <v>412</v>
      </c>
      <c r="D41" s="143" t="s">
        <v>70</v>
      </c>
      <c r="E41" s="143" t="s">
        <v>205</v>
      </c>
      <c r="F41" s="143" t="s">
        <v>206</v>
      </c>
      <c r="G41" s="143" t="s">
        <v>329</v>
      </c>
      <c r="H41" s="143" t="s">
        <v>330</v>
      </c>
      <c r="I41" s="29">
        <v>1836</v>
      </c>
      <c r="J41" s="29">
        <v>1836</v>
      </c>
      <c r="K41" s="29">
        <v>1836</v>
      </c>
      <c r="L41" s="29"/>
    </row>
    <row r="42" ht="20.4" customHeight="1" spans="1:12">
      <c r="A42" s="143" t="s">
        <v>348</v>
      </c>
      <c r="B42" s="143" t="s">
        <v>413</v>
      </c>
      <c r="C42" s="143" t="s">
        <v>414</v>
      </c>
      <c r="D42" s="143" t="s">
        <v>70</v>
      </c>
      <c r="E42" s="143" t="s">
        <v>227</v>
      </c>
      <c r="F42" s="143" t="s">
        <v>92</v>
      </c>
      <c r="G42" s="143" t="s">
        <v>415</v>
      </c>
      <c r="H42" s="143" t="s">
        <v>416</v>
      </c>
      <c r="I42" s="29">
        <v>833200</v>
      </c>
      <c r="J42" s="29">
        <v>833200</v>
      </c>
      <c r="K42" s="29">
        <v>833200</v>
      </c>
      <c r="L42" s="29"/>
    </row>
    <row r="43" ht="20.4" customHeight="1" spans="1:12">
      <c r="A43" s="143" t="s">
        <v>348</v>
      </c>
      <c r="B43" s="143" t="s">
        <v>413</v>
      </c>
      <c r="C43" s="143" t="s">
        <v>414</v>
      </c>
      <c r="D43" s="143" t="s">
        <v>70</v>
      </c>
      <c r="E43" s="143" t="s">
        <v>227</v>
      </c>
      <c r="F43" s="143" t="s">
        <v>92</v>
      </c>
      <c r="G43" s="143" t="s">
        <v>351</v>
      </c>
      <c r="H43" s="143" t="s">
        <v>352</v>
      </c>
      <c r="I43" s="29">
        <v>4800</v>
      </c>
      <c r="J43" s="29">
        <v>4800</v>
      </c>
      <c r="K43" s="29">
        <v>4800</v>
      </c>
      <c r="L43" s="29"/>
    </row>
    <row r="44" ht="20.4" customHeight="1" spans="1:12">
      <c r="A44" s="143" t="s">
        <v>348</v>
      </c>
      <c r="B44" s="143" t="s">
        <v>417</v>
      </c>
      <c r="C44" s="143" t="s">
        <v>418</v>
      </c>
      <c r="D44" s="143" t="s">
        <v>70</v>
      </c>
      <c r="E44" s="143" t="s">
        <v>91</v>
      </c>
      <c r="F44" s="143" t="s">
        <v>92</v>
      </c>
      <c r="G44" s="143" t="s">
        <v>329</v>
      </c>
      <c r="H44" s="143" t="s">
        <v>330</v>
      </c>
      <c r="I44" s="29">
        <v>57600</v>
      </c>
      <c r="J44" s="29">
        <v>57600</v>
      </c>
      <c r="K44" s="29">
        <v>57600</v>
      </c>
      <c r="L44" s="29"/>
    </row>
    <row r="45" ht="20.4" customHeight="1" spans="1:12">
      <c r="A45" s="143" t="s">
        <v>348</v>
      </c>
      <c r="B45" s="143" t="s">
        <v>419</v>
      </c>
      <c r="C45" s="143" t="s">
        <v>420</v>
      </c>
      <c r="D45" s="143" t="s">
        <v>70</v>
      </c>
      <c r="E45" s="143" t="s">
        <v>91</v>
      </c>
      <c r="F45" s="143" t="s">
        <v>92</v>
      </c>
      <c r="G45" s="143" t="s">
        <v>310</v>
      </c>
      <c r="H45" s="143" t="s">
        <v>311</v>
      </c>
      <c r="I45" s="29">
        <v>362800</v>
      </c>
      <c r="J45" s="29">
        <v>362800</v>
      </c>
      <c r="K45" s="29">
        <v>362800</v>
      </c>
      <c r="L45" s="29"/>
    </row>
    <row r="46" ht="20.4" customHeight="1" spans="1:12">
      <c r="A46" s="143" t="s">
        <v>348</v>
      </c>
      <c r="B46" s="143" t="s">
        <v>419</v>
      </c>
      <c r="C46" s="143" t="s">
        <v>420</v>
      </c>
      <c r="D46" s="143" t="s">
        <v>70</v>
      </c>
      <c r="E46" s="143" t="s">
        <v>91</v>
      </c>
      <c r="F46" s="143" t="s">
        <v>92</v>
      </c>
      <c r="G46" s="143" t="s">
        <v>316</v>
      </c>
      <c r="H46" s="143" t="s">
        <v>317</v>
      </c>
      <c r="I46" s="29">
        <v>7200</v>
      </c>
      <c r="J46" s="29">
        <v>7200</v>
      </c>
      <c r="K46" s="29">
        <v>7200</v>
      </c>
      <c r="L46" s="29"/>
    </row>
    <row r="47" ht="20.4" customHeight="1" spans="1:12">
      <c r="A47" s="143" t="s">
        <v>348</v>
      </c>
      <c r="B47" s="143" t="s">
        <v>421</v>
      </c>
      <c r="C47" s="143" t="s">
        <v>422</v>
      </c>
      <c r="D47" s="143" t="s">
        <v>70</v>
      </c>
      <c r="E47" s="143" t="s">
        <v>91</v>
      </c>
      <c r="F47" s="143" t="s">
        <v>92</v>
      </c>
      <c r="G47" s="143" t="s">
        <v>351</v>
      </c>
      <c r="H47" s="143" t="s">
        <v>352</v>
      </c>
      <c r="I47" s="29">
        <v>100000</v>
      </c>
      <c r="J47" s="29">
        <v>100000</v>
      </c>
      <c r="K47" s="29">
        <v>100000</v>
      </c>
      <c r="L47" s="29"/>
    </row>
    <row r="48" ht="20.4" customHeight="1" spans="1:12">
      <c r="A48" s="143" t="s">
        <v>348</v>
      </c>
      <c r="B48" s="143" t="s">
        <v>423</v>
      </c>
      <c r="C48" s="143" t="s">
        <v>424</v>
      </c>
      <c r="D48" s="143" t="s">
        <v>70</v>
      </c>
      <c r="E48" s="143" t="s">
        <v>142</v>
      </c>
      <c r="F48" s="143" t="s">
        <v>92</v>
      </c>
      <c r="G48" s="143" t="s">
        <v>415</v>
      </c>
      <c r="H48" s="143" t="s">
        <v>416</v>
      </c>
      <c r="I48" s="29">
        <v>2654480</v>
      </c>
      <c r="J48" s="29">
        <v>2654480</v>
      </c>
      <c r="K48" s="29">
        <v>2654480</v>
      </c>
      <c r="L48" s="29"/>
    </row>
    <row r="49" ht="20.4" customHeight="1" spans="1:12">
      <c r="A49" s="143" t="s">
        <v>348</v>
      </c>
      <c r="B49" s="143" t="s">
        <v>423</v>
      </c>
      <c r="C49" s="143" t="s">
        <v>424</v>
      </c>
      <c r="D49" s="143" t="s">
        <v>70</v>
      </c>
      <c r="E49" s="143" t="s">
        <v>142</v>
      </c>
      <c r="F49" s="143" t="s">
        <v>92</v>
      </c>
      <c r="G49" s="143" t="s">
        <v>351</v>
      </c>
      <c r="H49" s="143" t="s">
        <v>352</v>
      </c>
      <c r="I49" s="29">
        <v>35520</v>
      </c>
      <c r="J49" s="29">
        <v>35520</v>
      </c>
      <c r="K49" s="29">
        <v>35520</v>
      </c>
      <c r="L49" s="29"/>
    </row>
    <row r="50" ht="20.4" customHeight="1" spans="1:12">
      <c r="A50" s="143" t="s">
        <v>348</v>
      </c>
      <c r="B50" s="143" t="s">
        <v>425</v>
      </c>
      <c r="C50" s="143" t="s">
        <v>426</v>
      </c>
      <c r="D50" s="143" t="s">
        <v>70</v>
      </c>
      <c r="E50" s="143" t="s">
        <v>185</v>
      </c>
      <c r="F50" s="143" t="s">
        <v>186</v>
      </c>
      <c r="G50" s="143" t="s">
        <v>329</v>
      </c>
      <c r="H50" s="143" t="s">
        <v>330</v>
      </c>
      <c r="I50" s="29">
        <v>2496500</v>
      </c>
      <c r="J50" s="29">
        <v>2496500</v>
      </c>
      <c r="K50" s="29">
        <v>2496500</v>
      </c>
      <c r="L50" s="29"/>
    </row>
    <row r="51" ht="20.4" customHeight="1" spans="1:12">
      <c r="A51" s="143" t="s">
        <v>348</v>
      </c>
      <c r="B51" s="143" t="s">
        <v>427</v>
      </c>
      <c r="C51" s="143" t="s">
        <v>428</v>
      </c>
      <c r="D51" s="143" t="s">
        <v>70</v>
      </c>
      <c r="E51" s="143" t="s">
        <v>181</v>
      </c>
      <c r="F51" s="143" t="s">
        <v>182</v>
      </c>
      <c r="G51" s="143" t="s">
        <v>329</v>
      </c>
      <c r="H51" s="143" t="s">
        <v>330</v>
      </c>
      <c r="I51" s="29">
        <v>1500000</v>
      </c>
      <c r="J51" s="29">
        <v>1500000</v>
      </c>
      <c r="K51" s="29">
        <v>1500000</v>
      </c>
      <c r="L51" s="29"/>
    </row>
    <row r="52" ht="20.4" customHeight="1" spans="1:12">
      <c r="A52" s="143" t="s">
        <v>348</v>
      </c>
      <c r="B52" s="143" t="s">
        <v>429</v>
      </c>
      <c r="C52" s="143" t="s">
        <v>430</v>
      </c>
      <c r="D52" s="143" t="s">
        <v>70</v>
      </c>
      <c r="E52" s="143" t="s">
        <v>143</v>
      </c>
      <c r="F52" s="143" t="s">
        <v>144</v>
      </c>
      <c r="G52" s="143" t="s">
        <v>351</v>
      </c>
      <c r="H52" s="143" t="s">
        <v>352</v>
      </c>
      <c r="I52" s="29">
        <v>200000</v>
      </c>
      <c r="J52" s="29">
        <v>200000</v>
      </c>
      <c r="K52" s="29">
        <v>200000</v>
      </c>
      <c r="L52" s="29"/>
    </row>
    <row r="53" ht="20.4" customHeight="1" spans="1:12">
      <c r="A53" s="143" t="s">
        <v>348</v>
      </c>
      <c r="B53" s="143" t="s">
        <v>431</v>
      </c>
      <c r="C53" s="143" t="s">
        <v>432</v>
      </c>
      <c r="D53" s="143" t="s">
        <v>70</v>
      </c>
      <c r="E53" s="143" t="s">
        <v>137</v>
      </c>
      <c r="F53" s="143" t="s">
        <v>92</v>
      </c>
      <c r="G53" s="143" t="s">
        <v>351</v>
      </c>
      <c r="H53" s="143" t="s">
        <v>352</v>
      </c>
      <c r="I53" s="29">
        <v>350000</v>
      </c>
      <c r="J53" s="29">
        <v>350000</v>
      </c>
      <c r="K53" s="29">
        <v>350000</v>
      </c>
      <c r="L53" s="29"/>
    </row>
    <row r="54" ht="20.4" customHeight="1" spans="1:12">
      <c r="A54" s="143" t="s">
        <v>348</v>
      </c>
      <c r="B54" s="143" t="s">
        <v>433</v>
      </c>
      <c r="C54" s="143" t="s">
        <v>434</v>
      </c>
      <c r="D54" s="143" t="s">
        <v>70</v>
      </c>
      <c r="E54" s="143" t="s">
        <v>173</v>
      </c>
      <c r="F54" s="143" t="s">
        <v>174</v>
      </c>
      <c r="G54" s="143" t="s">
        <v>316</v>
      </c>
      <c r="H54" s="143" t="s">
        <v>317</v>
      </c>
      <c r="I54" s="29"/>
      <c r="J54" s="29"/>
      <c r="K54" s="29"/>
      <c r="L54" s="29"/>
    </row>
    <row r="55" ht="20.4" customHeight="1" spans="1:12">
      <c r="A55" s="143" t="s">
        <v>348</v>
      </c>
      <c r="B55" s="143" t="s">
        <v>435</v>
      </c>
      <c r="C55" s="143" t="s">
        <v>436</v>
      </c>
      <c r="D55" s="143" t="s">
        <v>70</v>
      </c>
      <c r="E55" s="143" t="s">
        <v>95</v>
      </c>
      <c r="F55" s="143" t="s">
        <v>96</v>
      </c>
      <c r="G55" s="143" t="s">
        <v>437</v>
      </c>
      <c r="H55" s="143" t="s">
        <v>438</v>
      </c>
      <c r="I55" s="29">
        <v>1012800</v>
      </c>
      <c r="J55" s="29">
        <v>1012800</v>
      </c>
      <c r="K55" s="29">
        <v>1012800</v>
      </c>
      <c r="L55" s="29"/>
    </row>
    <row r="56" ht="20.4" customHeight="1" spans="1:12">
      <c r="A56" s="143" t="s">
        <v>348</v>
      </c>
      <c r="B56" s="143" t="s">
        <v>439</v>
      </c>
      <c r="C56" s="143" t="s">
        <v>440</v>
      </c>
      <c r="D56" s="143" t="s">
        <v>70</v>
      </c>
      <c r="E56" s="143" t="s">
        <v>240</v>
      </c>
      <c r="F56" s="143" t="s">
        <v>90</v>
      </c>
      <c r="G56" s="143" t="s">
        <v>310</v>
      </c>
      <c r="H56" s="143" t="s">
        <v>311</v>
      </c>
      <c r="I56" s="29">
        <v>116000</v>
      </c>
      <c r="J56" s="29">
        <v>116000</v>
      </c>
      <c r="K56" s="29">
        <v>116000</v>
      </c>
      <c r="L56" s="29"/>
    </row>
    <row r="57" ht="20.4" customHeight="1" spans="1:12">
      <c r="A57" s="143" t="s">
        <v>348</v>
      </c>
      <c r="B57" s="143" t="s">
        <v>439</v>
      </c>
      <c r="C57" s="143" t="s">
        <v>440</v>
      </c>
      <c r="D57" s="143" t="s">
        <v>70</v>
      </c>
      <c r="E57" s="143" t="s">
        <v>240</v>
      </c>
      <c r="F57" s="143" t="s">
        <v>90</v>
      </c>
      <c r="G57" s="143" t="s">
        <v>441</v>
      </c>
      <c r="H57" s="143" t="s">
        <v>442</v>
      </c>
      <c r="I57" s="29">
        <v>24000</v>
      </c>
      <c r="J57" s="29">
        <v>24000</v>
      </c>
      <c r="K57" s="29">
        <v>24000</v>
      </c>
      <c r="L57" s="29"/>
    </row>
    <row r="58" ht="20.4" customHeight="1" spans="1:12">
      <c r="A58" s="143" t="s">
        <v>348</v>
      </c>
      <c r="B58" s="143" t="s">
        <v>439</v>
      </c>
      <c r="C58" s="143" t="s">
        <v>440</v>
      </c>
      <c r="D58" s="143" t="s">
        <v>70</v>
      </c>
      <c r="E58" s="143" t="s">
        <v>240</v>
      </c>
      <c r="F58" s="143" t="s">
        <v>90</v>
      </c>
      <c r="G58" s="143" t="s">
        <v>314</v>
      </c>
      <c r="H58" s="143" t="s">
        <v>315</v>
      </c>
      <c r="I58" s="29">
        <v>10000</v>
      </c>
      <c r="J58" s="29">
        <v>10000</v>
      </c>
      <c r="K58" s="29">
        <v>10000</v>
      </c>
      <c r="L58" s="29"/>
    </row>
    <row r="59" ht="20.4" customHeight="1" spans="1:12">
      <c r="A59" s="143" t="s">
        <v>348</v>
      </c>
      <c r="B59" s="143" t="s">
        <v>443</v>
      </c>
      <c r="C59" s="143" t="s">
        <v>444</v>
      </c>
      <c r="D59" s="143" t="s">
        <v>70</v>
      </c>
      <c r="E59" s="143" t="s">
        <v>244</v>
      </c>
      <c r="F59" s="143" t="s">
        <v>245</v>
      </c>
      <c r="G59" s="143" t="s">
        <v>351</v>
      </c>
      <c r="H59" s="143" t="s">
        <v>352</v>
      </c>
      <c r="I59" s="29">
        <v>100000</v>
      </c>
      <c r="J59" s="29">
        <v>100000</v>
      </c>
      <c r="K59" s="29">
        <v>100000</v>
      </c>
      <c r="L59" s="29"/>
    </row>
    <row r="60" ht="20.4" customHeight="1" spans="1:12">
      <c r="A60" s="143" t="s">
        <v>348</v>
      </c>
      <c r="B60" s="143" t="s">
        <v>445</v>
      </c>
      <c r="C60" s="143" t="s">
        <v>446</v>
      </c>
      <c r="D60" s="143" t="s">
        <v>70</v>
      </c>
      <c r="E60" s="143" t="s">
        <v>211</v>
      </c>
      <c r="F60" s="143" t="s">
        <v>92</v>
      </c>
      <c r="G60" s="143" t="s">
        <v>342</v>
      </c>
      <c r="H60" s="143" t="s">
        <v>343</v>
      </c>
      <c r="I60" s="29">
        <v>260000</v>
      </c>
      <c r="J60" s="29">
        <v>260000</v>
      </c>
      <c r="K60" s="29">
        <v>260000</v>
      </c>
      <c r="L60" s="29"/>
    </row>
    <row r="61" ht="20.4" customHeight="1" spans="1:12">
      <c r="A61" s="143" t="s">
        <v>348</v>
      </c>
      <c r="B61" s="143" t="s">
        <v>447</v>
      </c>
      <c r="C61" s="143" t="s">
        <v>448</v>
      </c>
      <c r="D61" s="143" t="s">
        <v>70</v>
      </c>
      <c r="E61" s="143" t="s">
        <v>211</v>
      </c>
      <c r="F61" s="143" t="s">
        <v>92</v>
      </c>
      <c r="G61" s="143" t="s">
        <v>449</v>
      </c>
      <c r="H61" s="143" t="s">
        <v>450</v>
      </c>
      <c r="I61" s="29">
        <v>2000000</v>
      </c>
      <c r="J61" s="29">
        <v>2000000</v>
      </c>
      <c r="K61" s="29">
        <v>2000000</v>
      </c>
      <c r="L61" s="29"/>
    </row>
    <row r="62" ht="20.4" customHeight="1" spans="1:12">
      <c r="A62" s="143" t="s">
        <v>348</v>
      </c>
      <c r="B62" s="143" t="s">
        <v>451</v>
      </c>
      <c r="C62" s="143" t="s">
        <v>452</v>
      </c>
      <c r="D62" s="143" t="s">
        <v>70</v>
      </c>
      <c r="E62" s="143" t="s">
        <v>211</v>
      </c>
      <c r="F62" s="143" t="s">
        <v>92</v>
      </c>
      <c r="G62" s="143" t="s">
        <v>329</v>
      </c>
      <c r="H62" s="143" t="s">
        <v>330</v>
      </c>
      <c r="I62" s="29">
        <v>220000</v>
      </c>
      <c r="J62" s="29">
        <v>220000</v>
      </c>
      <c r="K62" s="29">
        <v>220000</v>
      </c>
      <c r="L62" s="29"/>
    </row>
    <row r="63" ht="20.4" customHeight="1" spans="1:12">
      <c r="A63" s="143" t="s">
        <v>348</v>
      </c>
      <c r="B63" s="143" t="s">
        <v>451</v>
      </c>
      <c r="C63" s="143" t="s">
        <v>452</v>
      </c>
      <c r="D63" s="143" t="s">
        <v>70</v>
      </c>
      <c r="E63" s="143" t="s">
        <v>222</v>
      </c>
      <c r="F63" s="143" t="s">
        <v>221</v>
      </c>
      <c r="G63" s="143" t="s">
        <v>363</v>
      </c>
      <c r="H63" s="143" t="s">
        <v>364</v>
      </c>
      <c r="I63" s="29">
        <v>600000</v>
      </c>
      <c r="J63" s="29">
        <v>600000</v>
      </c>
      <c r="K63" s="29">
        <v>600000</v>
      </c>
      <c r="L63" s="29"/>
    </row>
    <row r="64" ht="20.4" customHeight="1" spans="1:12">
      <c r="A64" s="143" t="s">
        <v>348</v>
      </c>
      <c r="B64" s="143" t="s">
        <v>451</v>
      </c>
      <c r="C64" s="143" t="s">
        <v>452</v>
      </c>
      <c r="D64" s="143" t="s">
        <v>70</v>
      </c>
      <c r="E64" s="143" t="s">
        <v>211</v>
      </c>
      <c r="F64" s="143" t="s">
        <v>92</v>
      </c>
      <c r="G64" s="143" t="s">
        <v>453</v>
      </c>
      <c r="H64" s="143" t="s">
        <v>454</v>
      </c>
      <c r="I64" s="29">
        <v>50000</v>
      </c>
      <c r="J64" s="29">
        <v>50000</v>
      </c>
      <c r="K64" s="29">
        <v>50000</v>
      </c>
      <c r="L64" s="29"/>
    </row>
    <row r="65" ht="20.4" customHeight="1" spans="1:12">
      <c r="A65" s="143" t="s">
        <v>348</v>
      </c>
      <c r="B65" s="143" t="s">
        <v>451</v>
      </c>
      <c r="C65" s="143" t="s">
        <v>452</v>
      </c>
      <c r="D65" s="143" t="s">
        <v>70</v>
      </c>
      <c r="E65" s="143" t="s">
        <v>211</v>
      </c>
      <c r="F65" s="143" t="s">
        <v>92</v>
      </c>
      <c r="G65" s="143" t="s">
        <v>342</v>
      </c>
      <c r="H65" s="143" t="s">
        <v>343</v>
      </c>
      <c r="I65" s="29">
        <v>240000</v>
      </c>
      <c r="J65" s="29">
        <v>240000</v>
      </c>
      <c r="K65" s="29">
        <v>240000</v>
      </c>
      <c r="L65" s="29"/>
    </row>
    <row r="66" ht="20.4" customHeight="1" spans="1:12">
      <c r="A66" s="143" t="s">
        <v>348</v>
      </c>
      <c r="B66" s="143" t="s">
        <v>455</v>
      </c>
      <c r="C66" s="143" t="s">
        <v>456</v>
      </c>
      <c r="D66" s="143" t="s">
        <v>70</v>
      </c>
      <c r="E66" s="143" t="s">
        <v>211</v>
      </c>
      <c r="F66" s="143" t="s">
        <v>92</v>
      </c>
      <c r="G66" s="143" t="s">
        <v>310</v>
      </c>
      <c r="H66" s="143" t="s">
        <v>311</v>
      </c>
      <c r="I66" s="29">
        <v>300000</v>
      </c>
      <c r="J66" s="29">
        <v>300000</v>
      </c>
      <c r="K66" s="29">
        <v>300000</v>
      </c>
      <c r="L66" s="29"/>
    </row>
    <row r="67" ht="20.4" customHeight="1" spans="1:12">
      <c r="A67" s="143" t="s">
        <v>348</v>
      </c>
      <c r="B67" s="143" t="s">
        <v>457</v>
      </c>
      <c r="C67" s="143" t="s">
        <v>458</v>
      </c>
      <c r="D67" s="143" t="s">
        <v>70</v>
      </c>
      <c r="E67" s="143" t="s">
        <v>211</v>
      </c>
      <c r="F67" s="143" t="s">
        <v>92</v>
      </c>
      <c r="G67" s="143" t="s">
        <v>415</v>
      </c>
      <c r="H67" s="143" t="s">
        <v>416</v>
      </c>
      <c r="I67" s="29">
        <v>4000000</v>
      </c>
      <c r="J67" s="29">
        <v>4000000</v>
      </c>
      <c r="K67" s="29">
        <v>4000000</v>
      </c>
      <c r="L67" s="29"/>
    </row>
    <row r="68" ht="20.4" customHeight="1" spans="1:12">
      <c r="A68" s="143" t="s">
        <v>348</v>
      </c>
      <c r="B68" s="143" t="s">
        <v>459</v>
      </c>
      <c r="C68" s="143" t="s">
        <v>460</v>
      </c>
      <c r="D68" s="143" t="s">
        <v>70</v>
      </c>
      <c r="E68" s="143" t="s">
        <v>222</v>
      </c>
      <c r="F68" s="143" t="s">
        <v>221</v>
      </c>
      <c r="G68" s="143" t="s">
        <v>351</v>
      </c>
      <c r="H68" s="143" t="s">
        <v>352</v>
      </c>
      <c r="I68" s="29">
        <v>1489883.44</v>
      </c>
      <c r="J68" s="29">
        <v>1489883.44</v>
      </c>
      <c r="K68" s="29">
        <v>1489883.44</v>
      </c>
      <c r="L68" s="29"/>
    </row>
    <row r="69" ht="20.4" customHeight="1" spans="1:12">
      <c r="A69" s="143" t="s">
        <v>348</v>
      </c>
      <c r="B69" s="143" t="s">
        <v>461</v>
      </c>
      <c r="C69" s="143" t="s">
        <v>462</v>
      </c>
      <c r="D69" s="143" t="s">
        <v>70</v>
      </c>
      <c r="E69" s="143" t="s">
        <v>211</v>
      </c>
      <c r="F69" s="143" t="s">
        <v>92</v>
      </c>
      <c r="G69" s="143" t="s">
        <v>310</v>
      </c>
      <c r="H69" s="143" t="s">
        <v>311</v>
      </c>
      <c r="I69" s="29">
        <v>130000</v>
      </c>
      <c r="J69" s="29">
        <v>130000</v>
      </c>
      <c r="K69" s="29">
        <v>130000</v>
      </c>
      <c r="L69" s="29"/>
    </row>
    <row r="70" ht="20.4" customHeight="1" spans="1:12">
      <c r="A70" s="143" t="s">
        <v>348</v>
      </c>
      <c r="B70" s="143" t="s">
        <v>461</v>
      </c>
      <c r="C70" s="143" t="s">
        <v>462</v>
      </c>
      <c r="D70" s="143" t="s">
        <v>70</v>
      </c>
      <c r="E70" s="143" t="s">
        <v>211</v>
      </c>
      <c r="F70" s="143" t="s">
        <v>92</v>
      </c>
      <c r="G70" s="143" t="s">
        <v>351</v>
      </c>
      <c r="H70" s="143" t="s">
        <v>352</v>
      </c>
      <c r="I70" s="29">
        <v>70000</v>
      </c>
      <c r="J70" s="29">
        <v>70000</v>
      </c>
      <c r="K70" s="29">
        <v>70000</v>
      </c>
      <c r="L70" s="29"/>
    </row>
    <row r="71" ht="20.4" customHeight="1" spans="1:12">
      <c r="A71" s="143" t="s">
        <v>348</v>
      </c>
      <c r="B71" s="143" t="s">
        <v>463</v>
      </c>
      <c r="C71" s="143" t="s">
        <v>464</v>
      </c>
      <c r="D71" s="143" t="s">
        <v>70</v>
      </c>
      <c r="E71" s="143" t="s">
        <v>214</v>
      </c>
      <c r="F71" s="143" t="s">
        <v>215</v>
      </c>
      <c r="G71" s="143" t="s">
        <v>310</v>
      </c>
      <c r="H71" s="143" t="s">
        <v>311</v>
      </c>
      <c r="I71" s="29">
        <v>250000</v>
      </c>
      <c r="J71" s="29">
        <v>250000</v>
      </c>
      <c r="K71" s="29">
        <v>250000</v>
      </c>
      <c r="L71" s="29"/>
    </row>
    <row r="72" ht="20.4" customHeight="1" spans="1:12">
      <c r="A72" s="143" t="s">
        <v>348</v>
      </c>
      <c r="B72" s="143" t="s">
        <v>465</v>
      </c>
      <c r="C72" s="143" t="s">
        <v>466</v>
      </c>
      <c r="D72" s="143" t="s">
        <v>70</v>
      </c>
      <c r="E72" s="143" t="s">
        <v>91</v>
      </c>
      <c r="F72" s="143" t="s">
        <v>92</v>
      </c>
      <c r="G72" s="143" t="s">
        <v>342</v>
      </c>
      <c r="H72" s="143" t="s">
        <v>343</v>
      </c>
      <c r="I72" s="29">
        <v>200000</v>
      </c>
      <c r="J72" s="29">
        <v>200000</v>
      </c>
      <c r="K72" s="29">
        <v>200000</v>
      </c>
      <c r="L72" s="29"/>
    </row>
    <row r="73" ht="20.4" customHeight="1" spans="1:12">
      <c r="A73" s="143" t="s">
        <v>348</v>
      </c>
      <c r="B73" s="143" t="s">
        <v>467</v>
      </c>
      <c r="C73" s="143" t="s">
        <v>468</v>
      </c>
      <c r="D73" s="143" t="s">
        <v>70</v>
      </c>
      <c r="E73" s="143" t="s">
        <v>137</v>
      </c>
      <c r="F73" s="143" t="s">
        <v>92</v>
      </c>
      <c r="G73" s="143" t="s">
        <v>310</v>
      </c>
      <c r="H73" s="143" t="s">
        <v>311</v>
      </c>
      <c r="I73" s="29">
        <v>15000</v>
      </c>
      <c r="J73" s="29">
        <v>15000</v>
      </c>
      <c r="K73" s="29">
        <v>15000</v>
      </c>
      <c r="L73" s="29"/>
    </row>
    <row r="74" ht="20.4" customHeight="1" spans="1:12">
      <c r="A74" s="143" t="s">
        <v>348</v>
      </c>
      <c r="B74" s="143" t="s">
        <v>467</v>
      </c>
      <c r="C74" s="143" t="s">
        <v>468</v>
      </c>
      <c r="D74" s="143" t="s">
        <v>70</v>
      </c>
      <c r="E74" s="143" t="s">
        <v>137</v>
      </c>
      <c r="F74" s="143" t="s">
        <v>92</v>
      </c>
      <c r="G74" s="143" t="s">
        <v>469</v>
      </c>
      <c r="H74" s="143" t="s">
        <v>470</v>
      </c>
      <c r="I74" s="29">
        <v>112200</v>
      </c>
      <c r="J74" s="29">
        <v>112200</v>
      </c>
      <c r="K74" s="29">
        <v>112200</v>
      </c>
      <c r="L74" s="29"/>
    </row>
    <row r="75" ht="20.4" customHeight="1" spans="1:12">
      <c r="A75" s="143" t="s">
        <v>348</v>
      </c>
      <c r="B75" s="143" t="s">
        <v>471</v>
      </c>
      <c r="C75" s="143" t="s">
        <v>472</v>
      </c>
      <c r="D75" s="143" t="s">
        <v>70</v>
      </c>
      <c r="E75" s="143" t="s">
        <v>131</v>
      </c>
      <c r="F75" s="143" t="s">
        <v>132</v>
      </c>
      <c r="G75" s="143" t="s">
        <v>310</v>
      </c>
      <c r="H75" s="143" t="s">
        <v>311</v>
      </c>
      <c r="I75" s="29">
        <v>1000000</v>
      </c>
      <c r="J75" s="29">
        <v>1000000</v>
      </c>
      <c r="K75" s="29">
        <v>1000000</v>
      </c>
      <c r="L75" s="29"/>
    </row>
    <row r="76" ht="20.4" customHeight="1" spans="1:12">
      <c r="A76" s="143" t="s">
        <v>348</v>
      </c>
      <c r="B76" s="143" t="s">
        <v>473</v>
      </c>
      <c r="C76" s="143" t="s">
        <v>474</v>
      </c>
      <c r="D76" s="143" t="s">
        <v>70</v>
      </c>
      <c r="E76" s="143" t="s">
        <v>131</v>
      </c>
      <c r="F76" s="143" t="s">
        <v>132</v>
      </c>
      <c r="G76" s="143" t="s">
        <v>310</v>
      </c>
      <c r="H76" s="143" t="s">
        <v>311</v>
      </c>
      <c r="I76" s="29">
        <v>400000</v>
      </c>
      <c r="J76" s="29">
        <v>400000</v>
      </c>
      <c r="K76" s="29">
        <v>400000</v>
      </c>
      <c r="L76" s="29"/>
    </row>
    <row r="77" ht="20.4" customHeight="1" spans="1:12">
      <c r="A77" s="143" t="s">
        <v>348</v>
      </c>
      <c r="B77" s="143" t="s">
        <v>475</v>
      </c>
      <c r="C77" s="143" t="s">
        <v>476</v>
      </c>
      <c r="D77" s="143" t="s">
        <v>70</v>
      </c>
      <c r="E77" s="143" t="s">
        <v>131</v>
      </c>
      <c r="F77" s="143" t="s">
        <v>132</v>
      </c>
      <c r="G77" s="143" t="s">
        <v>329</v>
      </c>
      <c r="H77" s="143" t="s">
        <v>330</v>
      </c>
      <c r="I77" s="29">
        <v>40000</v>
      </c>
      <c r="J77" s="29">
        <v>40000</v>
      </c>
      <c r="K77" s="29">
        <v>40000</v>
      </c>
      <c r="L77" s="29"/>
    </row>
    <row r="78" ht="20.4" customHeight="1" spans="1:12">
      <c r="A78" s="143" t="s">
        <v>348</v>
      </c>
      <c r="B78" s="143" t="s">
        <v>477</v>
      </c>
      <c r="C78" s="143" t="s">
        <v>478</v>
      </c>
      <c r="D78" s="143" t="s">
        <v>70</v>
      </c>
      <c r="E78" s="143" t="s">
        <v>131</v>
      </c>
      <c r="F78" s="143" t="s">
        <v>132</v>
      </c>
      <c r="G78" s="143" t="s">
        <v>351</v>
      </c>
      <c r="H78" s="143" t="s">
        <v>352</v>
      </c>
      <c r="I78" s="29">
        <v>96000</v>
      </c>
      <c r="J78" s="29">
        <v>96000</v>
      </c>
      <c r="K78" s="29">
        <v>96000</v>
      </c>
      <c r="L78" s="29"/>
    </row>
    <row r="79" ht="20.4" customHeight="1" spans="1:12">
      <c r="A79" s="143" t="s">
        <v>348</v>
      </c>
      <c r="B79" s="143" t="s">
        <v>479</v>
      </c>
      <c r="C79" s="143" t="s">
        <v>480</v>
      </c>
      <c r="D79" s="143" t="s">
        <v>70</v>
      </c>
      <c r="E79" s="143" t="s">
        <v>129</v>
      </c>
      <c r="F79" s="143" t="s">
        <v>130</v>
      </c>
      <c r="G79" s="143" t="s">
        <v>351</v>
      </c>
      <c r="H79" s="143" t="s">
        <v>352</v>
      </c>
      <c r="I79" s="29">
        <v>100000</v>
      </c>
      <c r="J79" s="29">
        <v>100000</v>
      </c>
      <c r="K79" s="29">
        <v>100000</v>
      </c>
      <c r="L79" s="29"/>
    </row>
    <row r="80" ht="20.4" customHeight="1" spans="1:12">
      <c r="A80" s="143" t="s">
        <v>348</v>
      </c>
      <c r="B80" s="143" t="s">
        <v>481</v>
      </c>
      <c r="C80" s="143" t="s">
        <v>482</v>
      </c>
      <c r="D80" s="143" t="s">
        <v>70</v>
      </c>
      <c r="E80" s="143" t="s">
        <v>129</v>
      </c>
      <c r="F80" s="143" t="s">
        <v>130</v>
      </c>
      <c r="G80" s="143" t="s">
        <v>316</v>
      </c>
      <c r="H80" s="143" t="s">
        <v>317</v>
      </c>
      <c r="I80" s="29">
        <v>50000</v>
      </c>
      <c r="J80" s="29">
        <v>50000</v>
      </c>
      <c r="K80" s="29">
        <v>50000</v>
      </c>
      <c r="L80" s="29"/>
    </row>
    <row r="81" ht="20.4" customHeight="1" spans="1:12">
      <c r="A81" s="143" t="s">
        <v>348</v>
      </c>
      <c r="B81" s="143" t="s">
        <v>483</v>
      </c>
      <c r="C81" s="143" t="s">
        <v>484</v>
      </c>
      <c r="D81" s="143" t="s">
        <v>70</v>
      </c>
      <c r="E81" s="143" t="s">
        <v>227</v>
      </c>
      <c r="F81" s="143" t="s">
        <v>92</v>
      </c>
      <c r="G81" s="143" t="s">
        <v>469</v>
      </c>
      <c r="H81" s="143" t="s">
        <v>470</v>
      </c>
      <c r="I81" s="29">
        <v>200000</v>
      </c>
      <c r="J81" s="29">
        <v>200000</v>
      </c>
      <c r="K81" s="29">
        <v>200000</v>
      </c>
      <c r="L81" s="29"/>
    </row>
    <row r="82" ht="20.4" customHeight="1" spans="1:12">
      <c r="A82" s="143" t="s">
        <v>348</v>
      </c>
      <c r="B82" s="143" t="s">
        <v>485</v>
      </c>
      <c r="C82" s="143" t="s">
        <v>486</v>
      </c>
      <c r="D82" s="143" t="s">
        <v>70</v>
      </c>
      <c r="E82" s="143" t="s">
        <v>248</v>
      </c>
      <c r="F82" s="143" t="s">
        <v>249</v>
      </c>
      <c r="G82" s="143" t="s">
        <v>401</v>
      </c>
      <c r="H82" s="143" t="s">
        <v>402</v>
      </c>
      <c r="I82" s="29">
        <v>1300000</v>
      </c>
      <c r="J82" s="29">
        <v>1300000</v>
      </c>
      <c r="K82" s="29">
        <v>1300000</v>
      </c>
      <c r="L82" s="29"/>
    </row>
    <row r="83" ht="20.4" customHeight="1" spans="1:12">
      <c r="A83" s="143" t="s">
        <v>348</v>
      </c>
      <c r="B83" s="143" t="s">
        <v>487</v>
      </c>
      <c r="C83" s="143" t="s">
        <v>488</v>
      </c>
      <c r="D83" s="143" t="s">
        <v>70</v>
      </c>
      <c r="E83" s="143" t="s">
        <v>228</v>
      </c>
      <c r="F83" s="143" t="s">
        <v>229</v>
      </c>
      <c r="G83" s="143" t="s">
        <v>310</v>
      </c>
      <c r="H83" s="143" t="s">
        <v>311</v>
      </c>
      <c r="I83" s="29">
        <v>354200</v>
      </c>
      <c r="J83" s="29">
        <v>354200</v>
      </c>
      <c r="K83" s="29">
        <v>354200</v>
      </c>
      <c r="L83" s="29"/>
    </row>
    <row r="84" ht="20.4" customHeight="1" spans="1:12">
      <c r="A84" s="143" t="s">
        <v>348</v>
      </c>
      <c r="B84" s="143" t="s">
        <v>487</v>
      </c>
      <c r="C84" s="143" t="s">
        <v>488</v>
      </c>
      <c r="D84" s="143" t="s">
        <v>70</v>
      </c>
      <c r="E84" s="143" t="s">
        <v>228</v>
      </c>
      <c r="F84" s="143" t="s">
        <v>229</v>
      </c>
      <c r="G84" s="143" t="s">
        <v>389</v>
      </c>
      <c r="H84" s="143" t="s">
        <v>390</v>
      </c>
      <c r="I84" s="29">
        <v>345800</v>
      </c>
      <c r="J84" s="29">
        <v>345800</v>
      </c>
      <c r="K84" s="29">
        <v>345800</v>
      </c>
      <c r="L84" s="29"/>
    </row>
    <row r="85" ht="20.4" customHeight="1" spans="1:12">
      <c r="A85" s="143" t="s">
        <v>348</v>
      </c>
      <c r="B85" s="143" t="s">
        <v>489</v>
      </c>
      <c r="C85" s="143" t="s">
        <v>490</v>
      </c>
      <c r="D85" s="143" t="s">
        <v>70</v>
      </c>
      <c r="E85" s="143" t="s">
        <v>236</v>
      </c>
      <c r="F85" s="143" t="s">
        <v>237</v>
      </c>
      <c r="G85" s="143" t="s">
        <v>351</v>
      </c>
      <c r="H85" s="143" t="s">
        <v>352</v>
      </c>
      <c r="I85" s="29">
        <v>300000</v>
      </c>
      <c r="J85" s="29">
        <v>300000</v>
      </c>
      <c r="K85" s="29">
        <v>300000</v>
      </c>
      <c r="L85" s="29"/>
    </row>
    <row r="86" ht="20.4" customHeight="1" spans="1:12">
      <c r="A86" s="143" t="s">
        <v>348</v>
      </c>
      <c r="B86" s="143" t="s">
        <v>491</v>
      </c>
      <c r="C86" s="143" t="s">
        <v>492</v>
      </c>
      <c r="D86" s="143" t="s">
        <v>70</v>
      </c>
      <c r="E86" s="143" t="s">
        <v>234</v>
      </c>
      <c r="F86" s="143" t="s">
        <v>235</v>
      </c>
      <c r="G86" s="143" t="s">
        <v>351</v>
      </c>
      <c r="H86" s="143" t="s">
        <v>352</v>
      </c>
      <c r="I86" s="29">
        <v>300000</v>
      </c>
      <c r="J86" s="29">
        <v>300000</v>
      </c>
      <c r="K86" s="29">
        <v>300000</v>
      </c>
      <c r="L86" s="29"/>
    </row>
    <row r="87" ht="20.4" customHeight="1" spans="1:12">
      <c r="A87" s="143" t="s">
        <v>348</v>
      </c>
      <c r="B87" s="143" t="s">
        <v>493</v>
      </c>
      <c r="C87" s="143" t="s">
        <v>494</v>
      </c>
      <c r="D87" s="143" t="s">
        <v>70</v>
      </c>
      <c r="E87" s="143" t="s">
        <v>234</v>
      </c>
      <c r="F87" s="143" t="s">
        <v>235</v>
      </c>
      <c r="G87" s="143" t="s">
        <v>310</v>
      </c>
      <c r="H87" s="143" t="s">
        <v>311</v>
      </c>
      <c r="I87" s="29">
        <v>190000</v>
      </c>
      <c r="J87" s="29">
        <v>190000</v>
      </c>
      <c r="K87" s="29">
        <v>190000</v>
      </c>
      <c r="L87" s="29"/>
    </row>
    <row r="88" ht="20.4" customHeight="1" spans="1:12">
      <c r="A88" s="143" t="s">
        <v>348</v>
      </c>
      <c r="B88" s="143" t="s">
        <v>495</v>
      </c>
      <c r="C88" s="143" t="s">
        <v>496</v>
      </c>
      <c r="D88" s="143" t="s">
        <v>70</v>
      </c>
      <c r="E88" s="143" t="s">
        <v>106</v>
      </c>
      <c r="F88" s="143" t="s">
        <v>92</v>
      </c>
      <c r="G88" s="143" t="s">
        <v>342</v>
      </c>
      <c r="H88" s="143" t="s">
        <v>343</v>
      </c>
      <c r="I88" s="29">
        <v>36761.6</v>
      </c>
      <c r="J88" s="29">
        <v>36761.6</v>
      </c>
      <c r="K88" s="29">
        <v>36761.6</v>
      </c>
      <c r="L88" s="29"/>
    </row>
    <row r="89" ht="20.4" customHeight="1" spans="1:12">
      <c r="A89" s="143" t="s">
        <v>348</v>
      </c>
      <c r="B89" s="143" t="s">
        <v>497</v>
      </c>
      <c r="C89" s="143" t="s">
        <v>498</v>
      </c>
      <c r="D89" s="143" t="s">
        <v>70</v>
      </c>
      <c r="E89" s="143" t="s">
        <v>123</v>
      </c>
      <c r="F89" s="143" t="s">
        <v>124</v>
      </c>
      <c r="G89" s="143" t="s">
        <v>379</v>
      </c>
      <c r="H89" s="143" t="s">
        <v>380</v>
      </c>
      <c r="I89" s="29">
        <v>2000000</v>
      </c>
      <c r="J89" s="29">
        <v>2000000</v>
      </c>
      <c r="K89" s="29">
        <v>2000000</v>
      </c>
      <c r="L89" s="29"/>
    </row>
    <row r="90" ht="20.4" customHeight="1" spans="1:12">
      <c r="A90" s="143" t="s">
        <v>348</v>
      </c>
      <c r="B90" s="143" t="s">
        <v>499</v>
      </c>
      <c r="C90" s="143" t="s">
        <v>500</v>
      </c>
      <c r="D90" s="143" t="s">
        <v>70</v>
      </c>
      <c r="E90" s="143" t="s">
        <v>111</v>
      </c>
      <c r="F90" s="143" t="s">
        <v>112</v>
      </c>
      <c r="G90" s="143" t="s">
        <v>310</v>
      </c>
      <c r="H90" s="143" t="s">
        <v>311</v>
      </c>
      <c r="I90" s="29">
        <v>2007400</v>
      </c>
      <c r="J90" s="29">
        <v>2007400</v>
      </c>
      <c r="K90" s="29">
        <v>2007400</v>
      </c>
      <c r="L90" s="29"/>
    </row>
    <row r="91" ht="20.4" customHeight="1" spans="1:12">
      <c r="A91" s="143" t="s">
        <v>348</v>
      </c>
      <c r="B91" s="143" t="s">
        <v>499</v>
      </c>
      <c r="C91" s="143" t="s">
        <v>500</v>
      </c>
      <c r="D91" s="143" t="s">
        <v>70</v>
      </c>
      <c r="E91" s="143" t="s">
        <v>113</v>
      </c>
      <c r="F91" s="143" t="s">
        <v>114</v>
      </c>
      <c r="G91" s="143" t="s">
        <v>310</v>
      </c>
      <c r="H91" s="143" t="s">
        <v>311</v>
      </c>
      <c r="I91" s="29">
        <v>629600</v>
      </c>
      <c r="J91" s="29">
        <v>629600</v>
      </c>
      <c r="K91" s="29">
        <v>629600</v>
      </c>
      <c r="L91" s="29"/>
    </row>
    <row r="92" ht="20.4" customHeight="1" spans="1:12">
      <c r="A92" s="143" t="s">
        <v>348</v>
      </c>
      <c r="B92" s="143" t="s">
        <v>501</v>
      </c>
      <c r="C92" s="143" t="s">
        <v>502</v>
      </c>
      <c r="D92" s="143" t="s">
        <v>70</v>
      </c>
      <c r="E92" s="143" t="s">
        <v>109</v>
      </c>
      <c r="F92" s="143" t="s">
        <v>110</v>
      </c>
      <c r="G92" s="143" t="s">
        <v>329</v>
      </c>
      <c r="H92" s="143" t="s">
        <v>330</v>
      </c>
      <c r="I92" s="29">
        <v>8216600</v>
      </c>
      <c r="J92" s="29">
        <v>8216600</v>
      </c>
      <c r="K92" s="29">
        <v>8216600</v>
      </c>
      <c r="L92" s="29"/>
    </row>
    <row r="93" ht="20.4" customHeight="1" spans="1:12">
      <c r="A93" s="143" t="s">
        <v>348</v>
      </c>
      <c r="B93" s="143" t="s">
        <v>503</v>
      </c>
      <c r="C93" s="143" t="s">
        <v>504</v>
      </c>
      <c r="D93" s="143" t="s">
        <v>70</v>
      </c>
      <c r="E93" s="143" t="s">
        <v>106</v>
      </c>
      <c r="F93" s="143" t="s">
        <v>92</v>
      </c>
      <c r="G93" s="143" t="s">
        <v>351</v>
      </c>
      <c r="H93" s="143" t="s">
        <v>352</v>
      </c>
      <c r="I93" s="29">
        <v>7000000</v>
      </c>
      <c r="J93" s="29">
        <v>7000000</v>
      </c>
      <c r="K93" s="29">
        <v>7000000</v>
      </c>
      <c r="L93" s="29"/>
    </row>
    <row r="94" ht="20.4" customHeight="1" spans="1:12">
      <c r="A94" s="143" t="s">
        <v>348</v>
      </c>
      <c r="B94" s="143" t="s">
        <v>505</v>
      </c>
      <c r="C94" s="143" t="s">
        <v>506</v>
      </c>
      <c r="D94" s="143" t="s">
        <v>70</v>
      </c>
      <c r="E94" s="143" t="s">
        <v>106</v>
      </c>
      <c r="F94" s="143" t="s">
        <v>92</v>
      </c>
      <c r="G94" s="143" t="s">
        <v>351</v>
      </c>
      <c r="H94" s="143" t="s">
        <v>352</v>
      </c>
      <c r="I94" s="29">
        <v>150000</v>
      </c>
      <c r="J94" s="29">
        <v>150000</v>
      </c>
      <c r="K94" s="29">
        <v>150000</v>
      </c>
      <c r="L94" s="29"/>
    </row>
    <row r="95" ht="20.4" customHeight="1" spans="1:12">
      <c r="A95" s="143" t="s">
        <v>348</v>
      </c>
      <c r="B95" s="143" t="s">
        <v>507</v>
      </c>
      <c r="C95" s="143" t="s">
        <v>508</v>
      </c>
      <c r="D95" s="143" t="s">
        <v>70</v>
      </c>
      <c r="E95" s="143" t="s">
        <v>106</v>
      </c>
      <c r="F95" s="143" t="s">
        <v>92</v>
      </c>
      <c r="G95" s="143" t="s">
        <v>310</v>
      </c>
      <c r="H95" s="143" t="s">
        <v>311</v>
      </c>
      <c r="I95" s="29">
        <v>50000000</v>
      </c>
      <c r="J95" s="29">
        <v>50000000</v>
      </c>
      <c r="K95" s="29">
        <v>50000000</v>
      </c>
      <c r="L95" s="29"/>
    </row>
    <row r="96" ht="20.4" customHeight="1" spans="1:12">
      <c r="A96" s="143" t="s">
        <v>348</v>
      </c>
      <c r="B96" s="143" t="s">
        <v>509</v>
      </c>
      <c r="C96" s="143" t="s">
        <v>510</v>
      </c>
      <c r="D96" s="143" t="s">
        <v>70</v>
      </c>
      <c r="E96" s="143" t="s">
        <v>106</v>
      </c>
      <c r="F96" s="143" t="s">
        <v>92</v>
      </c>
      <c r="G96" s="143" t="s">
        <v>511</v>
      </c>
      <c r="H96" s="143" t="s">
        <v>512</v>
      </c>
      <c r="I96" s="29">
        <v>3000000</v>
      </c>
      <c r="J96" s="29">
        <v>3000000</v>
      </c>
      <c r="K96" s="29">
        <v>3000000</v>
      </c>
      <c r="L96" s="29"/>
    </row>
    <row r="97" ht="20.4" customHeight="1" spans="1:12">
      <c r="A97" s="143" t="s">
        <v>348</v>
      </c>
      <c r="B97" s="143" t="s">
        <v>513</v>
      </c>
      <c r="C97" s="143" t="s">
        <v>514</v>
      </c>
      <c r="D97" s="143" t="s">
        <v>70</v>
      </c>
      <c r="E97" s="143" t="s">
        <v>106</v>
      </c>
      <c r="F97" s="143" t="s">
        <v>92</v>
      </c>
      <c r="G97" s="143" t="s">
        <v>379</v>
      </c>
      <c r="H97" s="143" t="s">
        <v>380</v>
      </c>
      <c r="I97" s="29">
        <v>3000000</v>
      </c>
      <c r="J97" s="29">
        <v>3000000</v>
      </c>
      <c r="K97" s="29">
        <v>3000000</v>
      </c>
      <c r="L97" s="29"/>
    </row>
    <row r="98" ht="20.4" customHeight="1" spans="1:12">
      <c r="A98" s="143" t="s">
        <v>348</v>
      </c>
      <c r="B98" s="143" t="s">
        <v>515</v>
      </c>
      <c r="C98" s="143" t="s">
        <v>516</v>
      </c>
      <c r="D98" s="143" t="s">
        <v>70</v>
      </c>
      <c r="E98" s="143" t="s">
        <v>106</v>
      </c>
      <c r="F98" s="143" t="s">
        <v>92</v>
      </c>
      <c r="G98" s="143" t="s">
        <v>453</v>
      </c>
      <c r="H98" s="143" t="s">
        <v>454</v>
      </c>
      <c r="I98" s="29">
        <v>150000</v>
      </c>
      <c r="J98" s="29">
        <v>150000</v>
      </c>
      <c r="K98" s="29">
        <v>150000</v>
      </c>
      <c r="L98" s="29"/>
    </row>
    <row r="99" ht="20.4" customHeight="1" spans="1:12">
      <c r="A99" s="143" t="s">
        <v>348</v>
      </c>
      <c r="B99" s="143" t="s">
        <v>517</v>
      </c>
      <c r="C99" s="143" t="s">
        <v>518</v>
      </c>
      <c r="D99" s="143" t="s">
        <v>70</v>
      </c>
      <c r="E99" s="143" t="s">
        <v>91</v>
      </c>
      <c r="F99" s="143" t="s">
        <v>92</v>
      </c>
      <c r="G99" s="143" t="s">
        <v>329</v>
      </c>
      <c r="H99" s="143" t="s">
        <v>330</v>
      </c>
      <c r="I99" s="29">
        <v>874500</v>
      </c>
      <c r="J99" s="29">
        <v>874500</v>
      </c>
      <c r="K99" s="29">
        <v>874500</v>
      </c>
      <c r="L99" s="29"/>
    </row>
    <row r="100" ht="20.4" customHeight="1" spans="1:12">
      <c r="A100" s="143" t="s">
        <v>348</v>
      </c>
      <c r="B100" s="143" t="s">
        <v>519</v>
      </c>
      <c r="C100" s="143" t="s">
        <v>520</v>
      </c>
      <c r="D100" s="143" t="s">
        <v>70</v>
      </c>
      <c r="E100" s="143" t="s">
        <v>91</v>
      </c>
      <c r="F100" s="143" t="s">
        <v>92</v>
      </c>
      <c r="G100" s="143" t="s">
        <v>310</v>
      </c>
      <c r="H100" s="143" t="s">
        <v>311</v>
      </c>
      <c r="I100" s="29">
        <v>600000</v>
      </c>
      <c r="J100" s="29">
        <v>600000</v>
      </c>
      <c r="K100" s="29">
        <v>600000</v>
      </c>
      <c r="L100" s="29"/>
    </row>
    <row r="101" ht="20.4" customHeight="1" spans="1:12">
      <c r="A101" s="143" t="s">
        <v>348</v>
      </c>
      <c r="B101" s="143" t="s">
        <v>521</v>
      </c>
      <c r="C101" s="143" t="s">
        <v>522</v>
      </c>
      <c r="D101" s="143" t="s">
        <v>70</v>
      </c>
      <c r="E101" s="143" t="s">
        <v>91</v>
      </c>
      <c r="F101" s="143" t="s">
        <v>92</v>
      </c>
      <c r="G101" s="143" t="s">
        <v>310</v>
      </c>
      <c r="H101" s="143" t="s">
        <v>311</v>
      </c>
      <c r="I101" s="29">
        <v>15000000</v>
      </c>
      <c r="J101" s="29">
        <v>15000000</v>
      </c>
      <c r="K101" s="29">
        <v>15000000</v>
      </c>
      <c r="L101" s="29"/>
    </row>
    <row r="102" ht="20.4" customHeight="1" spans="1:12">
      <c r="A102" s="143" t="s">
        <v>348</v>
      </c>
      <c r="B102" s="143" t="s">
        <v>523</v>
      </c>
      <c r="C102" s="143" t="s">
        <v>524</v>
      </c>
      <c r="D102" s="143" t="s">
        <v>70</v>
      </c>
      <c r="E102" s="143" t="s">
        <v>91</v>
      </c>
      <c r="F102" s="143" t="s">
        <v>92</v>
      </c>
      <c r="G102" s="143" t="s">
        <v>310</v>
      </c>
      <c r="H102" s="143" t="s">
        <v>311</v>
      </c>
      <c r="I102" s="29">
        <v>30000</v>
      </c>
      <c r="J102" s="29">
        <v>30000</v>
      </c>
      <c r="K102" s="29">
        <v>30000</v>
      </c>
      <c r="L102" s="29"/>
    </row>
    <row r="103" ht="20.4" customHeight="1" spans="1:12">
      <c r="A103" s="143" t="s">
        <v>348</v>
      </c>
      <c r="B103" s="143" t="s">
        <v>523</v>
      </c>
      <c r="C103" s="143" t="s">
        <v>524</v>
      </c>
      <c r="D103" s="143" t="s">
        <v>70</v>
      </c>
      <c r="E103" s="143" t="s">
        <v>91</v>
      </c>
      <c r="F103" s="143" t="s">
        <v>92</v>
      </c>
      <c r="G103" s="143" t="s">
        <v>415</v>
      </c>
      <c r="H103" s="143" t="s">
        <v>416</v>
      </c>
      <c r="I103" s="29">
        <v>20000</v>
      </c>
      <c r="J103" s="29">
        <v>20000</v>
      </c>
      <c r="K103" s="29">
        <v>20000</v>
      </c>
      <c r="L103" s="29"/>
    </row>
    <row r="104" ht="20.4" customHeight="1" spans="1:12">
      <c r="A104" s="143" t="s">
        <v>348</v>
      </c>
      <c r="B104" s="143" t="s">
        <v>523</v>
      </c>
      <c r="C104" s="143" t="s">
        <v>524</v>
      </c>
      <c r="D104" s="143" t="s">
        <v>70</v>
      </c>
      <c r="E104" s="143" t="s">
        <v>91</v>
      </c>
      <c r="F104" s="143" t="s">
        <v>92</v>
      </c>
      <c r="G104" s="143" t="s">
        <v>351</v>
      </c>
      <c r="H104" s="143" t="s">
        <v>352</v>
      </c>
      <c r="I104" s="29">
        <v>70000</v>
      </c>
      <c r="J104" s="29">
        <v>70000</v>
      </c>
      <c r="K104" s="29">
        <v>70000</v>
      </c>
      <c r="L104" s="29"/>
    </row>
    <row r="105" ht="20.4" customHeight="1" spans="1:12">
      <c r="A105" s="143" t="s">
        <v>348</v>
      </c>
      <c r="B105" s="143" t="s">
        <v>523</v>
      </c>
      <c r="C105" s="143" t="s">
        <v>524</v>
      </c>
      <c r="D105" s="143" t="s">
        <v>70</v>
      </c>
      <c r="E105" s="143" t="s">
        <v>91</v>
      </c>
      <c r="F105" s="143" t="s">
        <v>92</v>
      </c>
      <c r="G105" s="143" t="s">
        <v>401</v>
      </c>
      <c r="H105" s="143" t="s">
        <v>402</v>
      </c>
      <c r="I105" s="29">
        <v>100000</v>
      </c>
      <c r="J105" s="29">
        <v>100000</v>
      </c>
      <c r="K105" s="29">
        <v>100000</v>
      </c>
      <c r="L105" s="29"/>
    </row>
    <row r="106" ht="20.4" customHeight="1" spans="1:12">
      <c r="A106" s="143" t="s">
        <v>348</v>
      </c>
      <c r="B106" s="143" t="s">
        <v>525</v>
      </c>
      <c r="C106" s="143" t="s">
        <v>526</v>
      </c>
      <c r="D106" s="143" t="s">
        <v>70</v>
      </c>
      <c r="E106" s="143" t="s">
        <v>91</v>
      </c>
      <c r="F106" s="143" t="s">
        <v>92</v>
      </c>
      <c r="G106" s="143" t="s">
        <v>351</v>
      </c>
      <c r="H106" s="143" t="s">
        <v>352</v>
      </c>
      <c r="I106" s="29">
        <v>80000</v>
      </c>
      <c r="J106" s="29">
        <v>80000</v>
      </c>
      <c r="K106" s="29">
        <v>80000</v>
      </c>
      <c r="L106" s="29"/>
    </row>
    <row r="107" ht="20.4" customHeight="1" spans="1:12">
      <c r="A107" s="143" t="s">
        <v>348</v>
      </c>
      <c r="B107" s="143" t="s">
        <v>527</v>
      </c>
      <c r="C107" s="143" t="s">
        <v>528</v>
      </c>
      <c r="D107" s="143" t="s">
        <v>70</v>
      </c>
      <c r="E107" s="143" t="s">
        <v>91</v>
      </c>
      <c r="F107" s="143" t="s">
        <v>92</v>
      </c>
      <c r="G107" s="143" t="s">
        <v>351</v>
      </c>
      <c r="H107" s="143" t="s">
        <v>352</v>
      </c>
      <c r="I107" s="29">
        <v>700000</v>
      </c>
      <c r="J107" s="29">
        <v>700000</v>
      </c>
      <c r="K107" s="29">
        <v>700000</v>
      </c>
      <c r="L107" s="29"/>
    </row>
    <row r="108" ht="20.4" customHeight="1" spans="1:12">
      <c r="A108" s="143" t="s">
        <v>348</v>
      </c>
      <c r="B108" s="143" t="s">
        <v>529</v>
      </c>
      <c r="C108" s="143" t="s">
        <v>530</v>
      </c>
      <c r="D108" s="143" t="s">
        <v>70</v>
      </c>
      <c r="E108" s="143" t="s">
        <v>91</v>
      </c>
      <c r="F108" s="143" t="s">
        <v>92</v>
      </c>
      <c r="G108" s="143" t="s">
        <v>351</v>
      </c>
      <c r="H108" s="143" t="s">
        <v>352</v>
      </c>
      <c r="I108" s="29">
        <v>80000</v>
      </c>
      <c r="J108" s="29">
        <v>80000</v>
      </c>
      <c r="K108" s="29">
        <v>80000</v>
      </c>
      <c r="L108" s="29"/>
    </row>
    <row r="109" ht="20.4" customHeight="1" spans="1:12">
      <c r="A109" s="143" t="s">
        <v>348</v>
      </c>
      <c r="B109" s="143" t="s">
        <v>529</v>
      </c>
      <c r="C109" s="143" t="s">
        <v>530</v>
      </c>
      <c r="D109" s="143" t="s">
        <v>70</v>
      </c>
      <c r="E109" s="143" t="s">
        <v>91</v>
      </c>
      <c r="F109" s="143" t="s">
        <v>92</v>
      </c>
      <c r="G109" s="143" t="s">
        <v>531</v>
      </c>
      <c r="H109" s="143" t="s">
        <v>532</v>
      </c>
      <c r="I109" s="29">
        <v>20000</v>
      </c>
      <c r="J109" s="29">
        <v>20000</v>
      </c>
      <c r="K109" s="29">
        <v>20000</v>
      </c>
      <c r="L109" s="29"/>
    </row>
    <row r="110" ht="20.4" customHeight="1" spans="1:12">
      <c r="A110" s="143" t="s">
        <v>348</v>
      </c>
      <c r="B110" s="143" t="s">
        <v>533</v>
      </c>
      <c r="C110" s="143" t="s">
        <v>534</v>
      </c>
      <c r="D110" s="143" t="s">
        <v>70</v>
      </c>
      <c r="E110" s="143" t="s">
        <v>257</v>
      </c>
      <c r="F110" s="143" t="s">
        <v>258</v>
      </c>
      <c r="G110" s="143" t="s">
        <v>379</v>
      </c>
      <c r="H110" s="143" t="s">
        <v>380</v>
      </c>
      <c r="I110" s="29">
        <v>10077000</v>
      </c>
      <c r="J110" s="29"/>
      <c r="K110" s="29"/>
      <c r="L110" s="29">
        <v>10077000</v>
      </c>
    </row>
    <row r="111" ht="20.4" customHeight="1" spans="1:12">
      <c r="A111" s="143" t="s">
        <v>535</v>
      </c>
      <c r="B111" s="143" t="s">
        <v>536</v>
      </c>
      <c r="C111" s="143" t="s">
        <v>537</v>
      </c>
      <c r="D111" s="143" t="s">
        <v>70</v>
      </c>
      <c r="E111" s="143" t="s">
        <v>161</v>
      </c>
      <c r="F111" s="143" t="s">
        <v>162</v>
      </c>
      <c r="G111" s="143" t="s">
        <v>329</v>
      </c>
      <c r="H111" s="143" t="s">
        <v>330</v>
      </c>
      <c r="I111" s="29"/>
      <c r="J111" s="29"/>
      <c r="K111" s="29"/>
      <c r="L111" s="29"/>
    </row>
    <row r="112" ht="20.4" customHeight="1" spans="1:12">
      <c r="A112" s="143" t="s">
        <v>535</v>
      </c>
      <c r="B112" s="143" t="s">
        <v>538</v>
      </c>
      <c r="C112" s="143" t="s">
        <v>539</v>
      </c>
      <c r="D112" s="143" t="s">
        <v>70</v>
      </c>
      <c r="E112" s="143" t="s">
        <v>111</v>
      </c>
      <c r="F112" s="143" t="s">
        <v>112</v>
      </c>
      <c r="G112" s="143" t="s">
        <v>329</v>
      </c>
      <c r="H112" s="143" t="s">
        <v>330</v>
      </c>
      <c r="I112" s="29">
        <v>5640180</v>
      </c>
      <c r="J112" s="29">
        <v>5640180</v>
      </c>
      <c r="K112" s="29">
        <v>5640180</v>
      </c>
      <c r="L112" s="29"/>
    </row>
    <row r="113" ht="20.4" customHeight="1" spans="1:12">
      <c r="A113" s="143" t="s">
        <v>535</v>
      </c>
      <c r="B113" s="143" t="s">
        <v>538</v>
      </c>
      <c r="C113" s="143" t="s">
        <v>539</v>
      </c>
      <c r="D113" s="143" t="s">
        <v>70</v>
      </c>
      <c r="E113" s="143" t="s">
        <v>113</v>
      </c>
      <c r="F113" s="143" t="s">
        <v>114</v>
      </c>
      <c r="G113" s="143" t="s">
        <v>329</v>
      </c>
      <c r="H113" s="143" t="s">
        <v>330</v>
      </c>
      <c r="I113" s="29">
        <v>3389820</v>
      </c>
      <c r="J113" s="29">
        <v>3389820</v>
      </c>
      <c r="K113" s="29">
        <v>3389820</v>
      </c>
      <c r="L113" s="29"/>
    </row>
    <row r="114" ht="20.4" customHeight="1" spans="1:12">
      <c r="A114" s="143" t="s">
        <v>535</v>
      </c>
      <c r="B114" s="143" t="s">
        <v>540</v>
      </c>
      <c r="C114" s="143" t="s">
        <v>541</v>
      </c>
      <c r="D114" s="143" t="s">
        <v>70</v>
      </c>
      <c r="E114" s="143" t="s">
        <v>177</v>
      </c>
      <c r="F114" s="143" t="s">
        <v>178</v>
      </c>
      <c r="G114" s="143" t="s">
        <v>329</v>
      </c>
      <c r="H114" s="143" t="s">
        <v>330</v>
      </c>
      <c r="I114" s="29">
        <v>313752</v>
      </c>
      <c r="J114" s="29">
        <v>313752</v>
      </c>
      <c r="K114" s="29">
        <v>313752</v>
      </c>
      <c r="L114" s="29"/>
    </row>
    <row r="115" ht="20.4" customHeight="1" spans="1:12">
      <c r="A115" s="143" t="s">
        <v>535</v>
      </c>
      <c r="B115" s="143" t="s">
        <v>542</v>
      </c>
      <c r="C115" s="143" t="s">
        <v>543</v>
      </c>
      <c r="D115" s="143" t="s">
        <v>70</v>
      </c>
      <c r="E115" s="143" t="s">
        <v>218</v>
      </c>
      <c r="F115" s="143" t="s">
        <v>219</v>
      </c>
      <c r="G115" s="143" t="s">
        <v>363</v>
      </c>
      <c r="H115" s="143" t="s">
        <v>364</v>
      </c>
      <c r="I115" s="29">
        <v>139320</v>
      </c>
      <c r="J115" s="29">
        <v>139320</v>
      </c>
      <c r="K115" s="29">
        <v>139320</v>
      </c>
      <c r="L115" s="29"/>
    </row>
    <row r="116" ht="20.4" customHeight="1" spans="1:12">
      <c r="A116" s="143" t="s">
        <v>535</v>
      </c>
      <c r="B116" s="143" t="s">
        <v>544</v>
      </c>
      <c r="C116" s="143" t="s">
        <v>545</v>
      </c>
      <c r="D116" s="143" t="s">
        <v>70</v>
      </c>
      <c r="E116" s="143" t="s">
        <v>191</v>
      </c>
      <c r="F116" s="143" t="s">
        <v>192</v>
      </c>
      <c r="G116" s="143" t="s">
        <v>437</v>
      </c>
      <c r="H116" s="143" t="s">
        <v>438</v>
      </c>
      <c r="I116" s="29">
        <v>2660000</v>
      </c>
      <c r="J116" s="29">
        <v>2660000</v>
      </c>
      <c r="K116" s="29">
        <v>2660000</v>
      </c>
      <c r="L116" s="29"/>
    </row>
    <row r="117" ht="20.4" customHeight="1" spans="1:12">
      <c r="A117" s="143" t="s">
        <v>535</v>
      </c>
      <c r="B117" s="143" t="s">
        <v>546</v>
      </c>
      <c r="C117" s="143" t="s">
        <v>547</v>
      </c>
      <c r="D117" s="143" t="s">
        <v>70</v>
      </c>
      <c r="E117" s="143" t="s">
        <v>201</v>
      </c>
      <c r="F117" s="143" t="s">
        <v>202</v>
      </c>
      <c r="G117" s="143" t="s">
        <v>437</v>
      </c>
      <c r="H117" s="143" t="s">
        <v>438</v>
      </c>
      <c r="I117" s="29">
        <v>279440</v>
      </c>
      <c r="J117" s="29">
        <v>279440</v>
      </c>
      <c r="K117" s="29">
        <v>279440</v>
      </c>
      <c r="L117" s="29"/>
    </row>
    <row r="118" ht="20.4" customHeight="1" spans="1:12">
      <c r="A118" s="143" t="s">
        <v>535</v>
      </c>
      <c r="B118" s="143" t="s">
        <v>548</v>
      </c>
      <c r="C118" s="143" t="s">
        <v>549</v>
      </c>
      <c r="D118" s="143" t="s">
        <v>70</v>
      </c>
      <c r="E118" s="143" t="s">
        <v>195</v>
      </c>
      <c r="F118" s="143" t="s">
        <v>196</v>
      </c>
      <c r="G118" s="143" t="s">
        <v>329</v>
      </c>
      <c r="H118" s="143" t="s">
        <v>330</v>
      </c>
      <c r="I118" s="29">
        <v>150000</v>
      </c>
      <c r="J118" s="29">
        <v>150000</v>
      </c>
      <c r="K118" s="29">
        <v>150000</v>
      </c>
      <c r="L118" s="29"/>
    </row>
    <row r="119" ht="20.4" customHeight="1" spans="1:12">
      <c r="A119" s="143" t="s">
        <v>535</v>
      </c>
      <c r="B119" s="143" t="s">
        <v>550</v>
      </c>
      <c r="C119" s="143" t="s">
        <v>551</v>
      </c>
      <c r="D119" s="143" t="s">
        <v>70</v>
      </c>
      <c r="E119" s="143" t="s">
        <v>187</v>
      </c>
      <c r="F119" s="143" t="s">
        <v>188</v>
      </c>
      <c r="G119" s="143" t="s">
        <v>437</v>
      </c>
      <c r="H119" s="143" t="s">
        <v>438</v>
      </c>
      <c r="I119" s="29">
        <v>824400</v>
      </c>
      <c r="J119" s="29">
        <v>824400</v>
      </c>
      <c r="K119" s="29">
        <v>824400</v>
      </c>
      <c r="L119" s="29"/>
    </row>
    <row r="120" ht="20.4" customHeight="1" spans="1:12">
      <c r="A120" s="143" t="s">
        <v>535</v>
      </c>
      <c r="B120" s="143" t="s">
        <v>552</v>
      </c>
      <c r="C120" s="143" t="s">
        <v>553</v>
      </c>
      <c r="D120" s="143" t="s">
        <v>70</v>
      </c>
      <c r="E120" s="143" t="s">
        <v>179</v>
      </c>
      <c r="F120" s="143" t="s">
        <v>180</v>
      </c>
      <c r="G120" s="143" t="s">
        <v>329</v>
      </c>
      <c r="H120" s="143" t="s">
        <v>330</v>
      </c>
      <c r="I120" s="29">
        <v>1910400</v>
      </c>
      <c r="J120" s="29">
        <v>1910400</v>
      </c>
      <c r="K120" s="29">
        <v>1910400</v>
      </c>
      <c r="L120" s="29"/>
    </row>
    <row r="121" ht="20.4" customHeight="1" spans="1:12">
      <c r="A121" s="143" t="s">
        <v>535</v>
      </c>
      <c r="B121" s="143" t="s">
        <v>554</v>
      </c>
      <c r="C121" s="143" t="s">
        <v>555</v>
      </c>
      <c r="D121" s="143" t="s">
        <v>70</v>
      </c>
      <c r="E121" s="143" t="s">
        <v>111</v>
      </c>
      <c r="F121" s="143" t="s">
        <v>112</v>
      </c>
      <c r="G121" s="143" t="s">
        <v>329</v>
      </c>
      <c r="H121" s="143" t="s">
        <v>330</v>
      </c>
      <c r="I121" s="29">
        <v>337769.6</v>
      </c>
      <c r="J121" s="29">
        <v>337769.6</v>
      </c>
      <c r="K121" s="29">
        <v>337769.6</v>
      </c>
      <c r="L121" s="29"/>
    </row>
    <row r="122" ht="20.4" customHeight="1" spans="1:12">
      <c r="A122" s="143" t="s">
        <v>535</v>
      </c>
      <c r="B122" s="143" t="s">
        <v>554</v>
      </c>
      <c r="C122" s="143" t="s">
        <v>555</v>
      </c>
      <c r="D122" s="143" t="s">
        <v>70</v>
      </c>
      <c r="E122" s="143" t="s">
        <v>113</v>
      </c>
      <c r="F122" s="143" t="s">
        <v>114</v>
      </c>
      <c r="G122" s="143" t="s">
        <v>329</v>
      </c>
      <c r="H122" s="143" t="s">
        <v>330</v>
      </c>
      <c r="I122" s="29">
        <v>212010.4</v>
      </c>
      <c r="J122" s="29">
        <v>212010.4</v>
      </c>
      <c r="K122" s="29">
        <v>212010.4</v>
      </c>
      <c r="L122" s="29"/>
    </row>
    <row r="123" ht="20.4" customHeight="1" spans="1:12">
      <c r="A123" s="143" t="s">
        <v>535</v>
      </c>
      <c r="B123" s="143" t="s">
        <v>556</v>
      </c>
      <c r="C123" s="143" t="s">
        <v>557</v>
      </c>
      <c r="D123" s="143" t="s">
        <v>70</v>
      </c>
      <c r="E123" s="143" t="s">
        <v>111</v>
      </c>
      <c r="F123" s="143" t="s">
        <v>112</v>
      </c>
      <c r="G123" s="143" t="s">
        <v>342</v>
      </c>
      <c r="H123" s="143" t="s">
        <v>343</v>
      </c>
      <c r="I123" s="29">
        <v>5223628.8</v>
      </c>
      <c r="J123" s="29">
        <v>5223628.8</v>
      </c>
      <c r="K123" s="29">
        <v>5223628.8</v>
      </c>
      <c r="L123" s="29"/>
    </row>
    <row r="124" ht="20.4" customHeight="1" spans="1:12">
      <c r="A124" s="143" t="s">
        <v>535</v>
      </c>
      <c r="B124" s="143" t="s">
        <v>556</v>
      </c>
      <c r="C124" s="143" t="s">
        <v>557</v>
      </c>
      <c r="D124" s="143" t="s">
        <v>70</v>
      </c>
      <c r="E124" s="143" t="s">
        <v>113</v>
      </c>
      <c r="F124" s="143" t="s">
        <v>114</v>
      </c>
      <c r="G124" s="143" t="s">
        <v>342</v>
      </c>
      <c r="H124" s="143" t="s">
        <v>343</v>
      </c>
      <c r="I124" s="29">
        <v>1325875.2</v>
      </c>
      <c r="J124" s="29">
        <v>1325875.2</v>
      </c>
      <c r="K124" s="29">
        <v>1325875.2</v>
      </c>
      <c r="L124" s="29"/>
    </row>
    <row r="125" ht="20.4" customHeight="1" spans="1:12">
      <c r="A125" s="143" t="s">
        <v>535</v>
      </c>
      <c r="B125" s="143" t="s">
        <v>558</v>
      </c>
      <c r="C125" s="143" t="s">
        <v>559</v>
      </c>
      <c r="D125" s="143" t="s">
        <v>70</v>
      </c>
      <c r="E125" s="143" t="s">
        <v>106</v>
      </c>
      <c r="F125" s="143" t="s">
        <v>92</v>
      </c>
      <c r="G125" s="143" t="s">
        <v>560</v>
      </c>
      <c r="H125" s="143" t="s">
        <v>561</v>
      </c>
      <c r="I125" s="29">
        <v>217088</v>
      </c>
      <c r="J125" s="29">
        <v>217088</v>
      </c>
      <c r="K125" s="29">
        <v>217088</v>
      </c>
      <c r="L125" s="29"/>
    </row>
    <row r="126" ht="20.4" customHeight="1" spans="1:12">
      <c r="A126" s="143" t="s">
        <v>535</v>
      </c>
      <c r="B126" s="143" t="s">
        <v>558</v>
      </c>
      <c r="C126" s="143" t="s">
        <v>559</v>
      </c>
      <c r="D126" s="143" t="s">
        <v>70</v>
      </c>
      <c r="E126" s="143" t="s">
        <v>115</v>
      </c>
      <c r="F126" s="143" t="s">
        <v>116</v>
      </c>
      <c r="G126" s="143" t="s">
        <v>560</v>
      </c>
      <c r="H126" s="143" t="s">
        <v>561</v>
      </c>
      <c r="I126" s="29">
        <v>32774.4</v>
      </c>
      <c r="J126" s="29">
        <v>32774.4</v>
      </c>
      <c r="K126" s="29">
        <v>32774.4</v>
      </c>
      <c r="L126" s="29"/>
    </row>
    <row r="127" ht="20.4" customHeight="1" spans="1:12">
      <c r="A127" s="143" t="s">
        <v>535</v>
      </c>
      <c r="B127" s="143" t="s">
        <v>562</v>
      </c>
      <c r="C127" s="143" t="s">
        <v>563</v>
      </c>
      <c r="D127" s="143" t="s">
        <v>70</v>
      </c>
      <c r="E127" s="143" t="s">
        <v>115</v>
      </c>
      <c r="F127" s="143" t="s">
        <v>116</v>
      </c>
      <c r="G127" s="143" t="s">
        <v>342</v>
      </c>
      <c r="H127" s="143" t="s">
        <v>343</v>
      </c>
      <c r="I127" s="29">
        <v>6297.6</v>
      </c>
      <c r="J127" s="29">
        <v>6297.6</v>
      </c>
      <c r="K127" s="29">
        <v>6297.6</v>
      </c>
      <c r="L127" s="29"/>
    </row>
    <row r="128" ht="20.4" customHeight="1" spans="1:12">
      <c r="A128" s="143" t="s">
        <v>535</v>
      </c>
      <c r="B128" s="143" t="s">
        <v>562</v>
      </c>
      <c r="C128" s="143" t="s">
        <v>563</v>
      </c>
      <c r="D128" s="143" t="s">
        <v>70</v>
      </c>
      <c r="E128" s="143" t="s">
        <v>119</v>
      </c>
      <c r="F128" s="143" t="s">
        <v>120</v>
      </c>
      <c r="G128" s="143" t="s">
        <v>342</v>
      </c>
      <c r="H128" s="143" t="s">
        <v>343</v>
      </c>
      <c r="I128" s="29">
        <v>233856</v>
      </c>
      <c r="J128" s="29">
        <v>233856</v>
      </c>
      <c r="K128" s="29">
        <v>233856</v>
      </c>
      <c r="L128" s="29"/>
    </row>
    <row r="129" ht="20.4" customHeight="1" spans="1:12">
      <c r="A129" s="143" t="s">
        <v>535</v>
      </c>
      <c r="B129" s="143" t="s">
        <v>564</v>
      </c>
      <c r="C129" s="143" t="s">
        <v>565</v>
      </c>
      <c r="D129" s="143" t="s">
        <v>70</v>
      </c>
      <c r="E129" s="143" t="s">
        <v>106</v>
      </c>
      <c r="F129" s="143" t="s">
        <v>92</v>
      </c>
      <c r="G129" s="143" t="s">
        <v>329</v>
      </c>
      <c r="H129" s="143" t="s">
        <v>330</v>
      </c>
      <c r="I129" s="29">
        <v>1357416.96</v>
      </c>
      <c r="J129" s="29">
        <v>1357416.96</v>
      </c>
      <c r="K129" s="29">
        <v>1357416.96</v>
      </c>
      <c r="L129" s="29"/>
    </row>
    <row r="130" ht="20.4" customHeight="1" spans="1:12">
      <c r="A130" s="143" t="s">
        <v>535</v>
      </c>
      <c r="B130" s="143" t="s">
        <v>566</v>
      </c>
      <c r="C130" s="143" t="s">
        <v>567</v>
      </c>
      <c r="D130" s="143" t="s">
        <v>70</v>
      </c>
      <c r="E130" s="143" t="s">
        <v>197</v>
      </c>
      <c r="F130" s="143" t="s">
        <v>198</v>
      </c>
      <c r="G130" s="143" t="s">
        <v>437</v>
      </c>
      <c r="H130" s="143" t="s">
        <v>438</v>
      </c>
      <c r="I130" s="29">
        <v>100000</v>
      </c>
      <c r="J130" s="29">
        <v>100000</v>
      </c>
      <c r="K130" s="29">
        <v>100000</v>
      </c>
      <c r="L130" s="29"/>
    </row>
    <row r="131" ht="20.4" customHeight="1" spans="1:12">
      <c r="A131" s="143" t="s">
        <v>568</v>
      </c>
      <c r="B131" s="143" t="s">
        <v>569</v>
      </c>
      <c r="C131" s="143" t="s">
        <v>570</v>
      </c>
      <c r="D131" s="143" t="s">
        <v>70</v>
      </c>
      <c r="E131" s="143" t="s">
        <v>230</v>
      </c>
      <c r="F131" s="143" t="s">
        <v>231</v>
      </c>
      <c r="G131" s="143" t="s">
        <v>351</v>
      </c>
      <c r="H131" s="143" t="s">
        <v>352</v>
      </c>
      <c r="I131" s="29">
        <v>200000</v>
      </c>
      <c r="J131" s="29">
        <v>200000</v>
      </c>
      <c r="K131" s="29">
        <v>200000</v>
      </c>
      <c r="L131" s="29"/>
    </row>
    <row r="132" ht="20.4" customHeight="1" spans="1:12">
      <c r="A132" s="143" t="s">
        <v>568</v>
      </c>
      <c r="B132" s="143" t="s">
        <v>571</v>
      </c>
      <c r="C132" s="143" t="s">
        <v>572</v>
      </c>
      <c r="D132" s="143" t="s">
        <v>70</v>
      </c>
      <c r="E132" s="143" t="s">
        <v>248</v>
      </c>
      <c r="F132" s="143" t="s">
        <v>249</v>
      </c>
      <c r="G132" s="143" t="s">
        <v>415</v>
      </c>
      <c r="H132" s="143" t="s">
        <v>416</v>
      </c>
      <c r="I132" s="29">
        <v>7198600</v>
      </c>
      <c r="J132" s="29">
        <v>7198600</v>
      </c>
      <c r="K132" s="29">
        <v>7198600</v>
      </c>
      <c r="L132" s="29"/>
    </row>
    <row r="133" ht="20.4" customHeight="1" spans="1:12">
      <c r="A133" s="143" t="s">
        <v>568</v>
      </c>
      <c r="B133" s="143" t="s">
        <v>571</v>
      </c>
      <c r="C133" s="143" t="s">
        <v>572</v>
      </c>
      <c r="D133" s="143" t="s">
        <v>70</v>
      </c>
      <c r="E133" s="143" t="s">
        <v>248</v>
      </c>
      <c r="F133" s="143" t="s">
        <v>249</v>
      </c>
      <c r="G133" s="143" t="s">
        <v>351</v>
      </c>
      <c r="H133" s="143" t="s">
        <v>352</v>
      </c>
      <c r="I133" s="29">
        <v>38400</v>
      </c>
      <c r="J133" s="29">
        <v>38400</v>
      </c>
      <c r="K133" s="29">
        <v>38400</v>
      </c>
      <c r="L133" s="29"/>
    </row>
    <row r="134" ht="20.4" customHeight="1" spans="1:12">
      <c r="A134" s="143" t="s">
        <v>568</v>
      </c>
      <c r="B134" s="143" t="s">
        <v>573</v>
      </c>
      <c r="C134" s="143" t="s">
        <v>574</v>
      </c>
      <c r="D134" s="143" t="s">
        <v>70</v>
      </c>
      <c r="E134" s="143" t="s">
        <v>241</v>
      </c>
      <c r="F134" s="143" t="s">
        <v>92</v>
      </c>
      <c r="G134" s="143" t="s">
        <v>351</v>
      </c>
      <c r="H134" s="143" t="s">
        <v>352</v>
      </c>
      <c r="I134" s="29">
        <v>50000</v>
      </c>
      <c r="J134" s="29">
        <v>50000</v>
      </c>
      <c r="K134" s="29">
        <v>50000</v>
      </c>
      <c r="L134" s="29"/>
    </row>
    <row r="135" ht="20.4" customHeight="1" spans="1:12">
      <c r="A135" s="143" t="s">
        <v>568</v>
      </c>
      <c r="B135" s="143" t="s">
        <v>575</v>
      </c>
      <c r="C135" s="143" t="s">
        <v>576</v>
      </c>
      <c r="D135" s="143" t="s">
        <v>70</v>
      </c>
      <c r="E135" s="143" t="s">
        <v>101</v>
      </c>
      <c r="F135" s="143" t="s">
        <v>92</v>
      </c>
      <c r="G135" s="143" t="s">
        <v>351</v>
      </c>
      <c r="H135" s="143" t="s">
        <v>352</v>
      </c>
      <c r="I135" s="29">
        <v>17811300</v>
      </c>
      <c r="J135" s="29">
        <v>17811300</v>
      </c>
      <c r="K135" s="29">
        <v>17811300</v>
      </c>
      <c r="L135" s="29"/>
    </row>
    <row r="136" ht="20.4" customHeight="1" spans="1:12">
      <c r="A136" s="143" t="s">
        <v>568</v>
      </c>
      <c r="B136" s="143" t="s">
        <v>577</v>
      </c>
      <c r="C136" s="143" t="s">
        <v>578</v>
      </c>
      <c r="D136" s="143" t="s">
        <v>70</v>
      </c>
      <c r="E136" s="143" t="s">
        <v>242</v>
      </c>
      <c r="F136" s="143" t="s">
        <v>243</v>
      </c>
      <c r="G136" s="143" t="s">
        <v>351</v>
      </c>
      <c r="H136" s="143" t="s">
        <v>352</v>
      </c>
      <c r="I136" s="29">
        <v>1000000</v>
      </c>
      <c r="J136" s="29">
        <v>1000000</v>
      </c>
      <c r="K136" s="29">
        <v>1000000</v>
      </c>
      <c r="L136" s="29"/>
    </row>
    <row r="137" ht="20.4" customHeight="1" spans="1:12">
      <c r="A137" s="143" t="s">
        <v>568</v>
      </c>
      <c r="B137" s="143" t="s">
        <v>579</v>
      </c>
      <c r="C137" s="143" t="s">
        <v>580</v>
      </c>
      <c r="D137" s="143" t="s">
        <v>70</v>
      </c>
      <c r="E137" s="143" t="s">
        <v>257</v>
      </c>
      <c r="F137" s="143" t="s">
        <v>258</v>
      </c>
      <c r="G137" s="143" t="s">
        <v>351</v>
      </c>
      <c r="H137" s="143" t="s">
        <v>352</v>
      </c>
      <c r="I137" s="29">
        <v>29590928.37</v>
      </c>
      <c r="J137" s="29"/>
      <c r="K137" s="29"/>
      <c r="L137" s="29">
        <v>29590928.37</v>
      </c>
    </row>
    <row r="138" ht="20.4" customHeight="1" spans="1:12">
      <c r="A138" s="143" t="s">
        <v>568</v>
      </c>
      <c r="B138" s="143" t="s">
        <v>581</v>
      </c>
      <c r="C138" s="143" t="s">
        <v>582</v>
      </c>
      <c r="D138" s="143" t="s">
        <v>70</v>
      </c>
      <c r="E138" s="143" t="s">
        <v>246</v>
      </c>
      <c r="F138" s="143" t="s">
        <v>247</v>
      </c>
      <c r="G138" s="143" t="s">
        <v>351</v>
      </c>
      <c r="H138" s="143" t="s">
        <v>352</v>
      </c>
      <c r="I138" s="29">
        <v>100000</v>
      </c>
      <c r="J138" s="29">
        <v>100000</v>
      </c>
      <c r="K138" s="29">
        <v>100000</v>
      </c>
      <c r="L138" s="29"/>
    </row>
    <row r="139" ht="20.4" customHeight="1" spans="1:12">
      <c r="A139" s="143" t="s">
        <v>568</v>
      </c>
      <c r="B139" s="143" t="s">
        <v>583</v>
      </c>
      <c r="C139" s="143" t="s">
        <v>584</v>
      </c>
      <c r="D139" s="143" t="s">
        <v>70</v>
      </c>
      <c r="E139" s="143" t="s">
        <v>244</v>
      </c>
      <c r="F139" s="143" t="s">
        <v>245</v>
      </c>
      <c r="G139" s="143" t="s">
        <v>351</v>
      </c>
      <c r="H139" s="143" t="s">
        <v>352</v>
      </c>
      <c r="I139" s="29">
        <v>100000</v>
      </c>
      <c r="J139" s="29">
        <v>100000</v>
      </c>
      <c r="K139" s="29">
        <v>100000</v>
      </c>
      <c r="L139" s="29"/>
    </row>
    <row r="140" ht="20.4" customHeight="1" spans="1:12">
      <c r="A140" s="143" t="s">
        <v>568</v>
      </c>
      <c r="B140" s="143" t="s">
        <v>585</v>
      </c>
      <c r="C140" s="143" t="s">
        <v>586</v>
      </c>
      <c r="D140" s="143" t="s">
        <v>70</v>
      </c>
      <c r="E140" s="143" t="s">
        <v>244</v>
      </c>
      <c r="F140" s="143" t="s">
        <v>245</v>
      </c>
      <c r="G140" s="143" t="s">
        <v>351</v>
      </c>
      <c r="H140" s="143" t="s">
        <v>352</v>
      </c>
      <c r="I140" s="29">
        <v>100000</v>
      </c>
      <c r="J140" s="29">
        <v>100000</v>
      </c>
      <c r="K140" s="29">
        <v>100000</v>
      </c>
      <c r="L140" s="29"/>
    </row>
    <row r="141" ht="20.4" customHeight="1" spans="1:12">
      <c r="A141" s="143" t="s">
        <v>568</v>
      </c>
      <c r="B141" s="143" t="s">
        <v>587</v>
      </c>
      <c r="C141" s="143" t="s">
        <v>588</v>
      </c>
      <c r="D141" s="143" t="s">
        <v>70</v>
      </c>
      <c r="E141" s="143" t="s">
        <v>248</v>
      </c>
      <c r="F141" s="143" t="s">
        <v>249</v>
      </c>
      <c r="G141" s="143" t="s">
        <v>310</v>
      </c>
      <c r="H141" s="143" t="s">
        <v>311</v>
      </c>
      <c r="I141" s="29">
        <v>108000</v>
      </c>
      <c r="J141" s="29">
        <v>108000</v>
      </c>
      <c r="K141" s="29">
        <v>108000</v>
      </c>
      <c r="L141" s="29"/>
    </row>
    <row r="142" ht="20.4" customHeight="1" spans="1:12">
      <c r="A142" s="143" t="s">
        <v>568</v>
      </c>
      <c r="B142" s="143" t="s">
        <v>587</v>
      </c>
      <c r="C142" s="143" t="s">
        <v>588</v>
      </c>
      <c r="D142" s="143" t="s">
        <v>70</v>
      </c>
      <c r="E142" s="143" t="s">
        <v>248</v>
      </c>
      <c r="F142" s="143" t="s">
        <v>249</v>
      </c>
      <c r="G142" s="143" t="s">
        <v>441</v>
      </c>
      <c r="H142" s="143" t="s">
        <v>442</v>
      </c>
      <c r="I142" s="29">
        <v>30000</v>
      </c>
      <c r="J142" s="29">
        <v>30000</v>
      </c>
      <c r="K142" s="29">
        <v>30000</v>
      </c>
      <c r="L142" s="29"/>
    </row>
    <row r="143" ht="20.4" customHeight="1" spans="1:12">
      <c r="A143" s="143" t="s">
        <v>568</v>
      </c>
      <c r="B143" s="143" t="s">
        <v>587</v>
      </c>
      <c r="C143" s="143" t="s">
        <v>588</v>
      </c>
      <c r="D143" s="143" t="s">
        <v>70</v>
      </c>
      <c r="E143" s="143" t="s">
        <v>248</v>
      </c>
      <c r="F143" s="143" t="s">
        <v>249</v>
      </c>
      <c r="G143" s="143" t="s">
        <v>589</v>
      </c>
      <c r="H143" s="143" t="s">
        <v>590</v>
      </c>
      <c r="I143" s="29">
        <v>50000</v>
      </c>
      <c r="J143" s="29">
        <v>50000</v>
      </c>
      <c r="K143" s="29">
        <v>50000</v>
      </c>
      <c r="L143" s="29"/>
    </row>
    <row r="144" ht="20.4" customHeight="1" spans="1:12">
      <c r="A144" s="143" t="s">
        <v>568</v>
      </c>
      <c r="B144" s="143" t="s">
        <v>587</v>
      </c>
      <c r="C144" s="143" t="s">
        <v>588</v>
      </c>
      <c r="D144" s="143" t="s">
        <v>70</v>
      </c>
      <c r="E144" s="143" t="s">
        <v>248</v>
      </c>
      <c r="F144" s="143" t="s">
        <v>249</v>
      </c>
      <c r="G144" s="143" t="s">
        <v>351</v>
      </c>
      <c r="H144" s="143" t="s">
        <v>352</v>
      </c>
      <c r="I144" s="29">
        <v>64000</v>
      </c>
      <c r="J144" s="29">
        <v>64000</v>
      </c>
      <c r="K144" s="29">
        <v>64000</v>
      </c>
      <c r="L144" s="29"/>
    </row>
    <row r="145" ht="20.4" customHeight="1" spans="1:12">
      <c r="A145" s="143" t="s">
        <v>568</v>
      </c>
      <c r="B145" s="143" t="s">
        <v>591</v>
      </c>
      <c r="C145" s="143" t="s">
        <v>592</v>
      </c>
      <c r="D145" s="143" t="s">
        <v>70</v>
      </c>
      <c r="E145" s="143" t="s">
        <v>248</v>
      </c>
      <c r="F145" s="143" t="s">
        <v>249</v>
      </c>
      <c r="G145" s="143" t="s">
        <v>389</v>
      </c>
      <c r="H145" s="143" t="s">
        <v>390</v>
      </c>
      <c r="I145" s="29">
        <v>200000</v>
      </c>
      <c r="J145" s="29">
        <v>200000</v>
      </c>
      <c r="K145" s="29">
        <v>200000</v>
      </c>
      <c r="L145" s="29"/>
    </row>
    <row r="146" ht="20.4" customHeight="1" spans="1:12">
      <c r="A146" s="143" t="s">
        <v>568</v>
      </c>
      <c r="B146" s="143" t="s">
        <v>593</v>
      </c>
      <c r="C146" s="143" t="s">
        <v>594</v>
      </c>
      <c r="D146" s="143" t="s">
        <v>70</v>
      </c>
      <c r="E146" s="143" t="s">
        <v>248</v>
      </c>
      <c r="F146" s="143" t="s">
        <v>249</v>
      </c>
      <c r="G146" s="143" t="s">
        <v>401</v>
      </c>
      <c r="H146" s="143" t="s">
        <v>402</v>
      </c>
      <c r="I146" s="29">
        <v>580000</v>
      </c>
      <c r="J146" s="29">
        <v>580000</v>
      </c>
      <c r="K146" s="29">
        <v>580000</v>
      </c>
      <c r="L146" s="29"/>
    </row>
    <row r="147" ht="20.4" customHeight="1" spans="1:12">
      <c r="A147" s="143" t="s">
        <v>568</v>
      </c>
      <c r="B147" s="143" t="s">
        <v>595</v>
      </c>
      <c r="C147" s="143" t="s">
        <v>596</v>
      </c>
      <c r="D147" s="143" t="s">
        <v>70</v>
      </c>
      <c r="E147" s="143" t="s">
        <v>248</v>
      </c>
      <c r="F147" s="143" t="s">
        <v>249</v>
      </c>
      <c r="G147" s="143" t="s">
        <v>310</v>
      </c>
      <c r="H147" s="143" t="s">
        <v>311</v>
      </c>
      <c r="I147" s="29">
        <v>120000</v>
      </c>
      <c r="J147" s="29">
        <v>120000</v>
      </c>
      <c r="K147" s="29">
        <v>120000</v>
      </c>
      <c r="L147" s="29"/>
    </row>
    <row r="148" ht="20.4" customHeight="1" spans="1:12">
      <c r="A148" s="143" t="s">
        <v>568</v>
      </c>
      <c r="B148" s="143" t="s">
        <v>595</v>
      </c>
      <c r="C148" s="143" t="s">
        <v>596</v>
      </c>
      <c r="D148" s="143" t="s">
        <v>70</v>
      </c>
      <c r="E148" s="143" t="s">
        <v>248</v>
      </c>
      <c r="F148" s="143" t="s">
        <v>249</v>
      </c>
      <c r="G148" s="143" t="s">
        <v>597</v>
      </c>
      <c r="H148" s="143" t="s">
        <v>598</v>
      </c>
      <c r="I148" s="29">
        <v>150000</v>
      </c>
      <c r="J148" s="29">
        <v>150000</v>
      </c>
      <c r="K148" s="29">
        <v>150000</v>
      </c>
      <c r="L148" s="29"/>
    </row>
    <row r="149" ht="20.4" customHeight="1" spans="1:12">
      <c r="A149" s="143" t="s">
        <v>568</v>
      </c>
      <c r="B149" s="143" t="s">
        <v>595</v>
      </c>
      <c r="C149" s="143" t="s">
        <v>596</v>
      </c>
      <c r="D149" s="143" t="s">
        <v>70</v>
      </c>
      <c r="E149" s="143" t="s">
        <v>248</v>
      </c>
      <c r="F149" s="143" t="s">
        <v>249</v>
      </c>
      <c r="G149" s="143" t="s">
        <v>389</v>
      </c>
      <c r="H149" s="143" t="s">
        <v>390</v>
      </c>
      <c r="I149" s="29">
        <v>130000</v>
      </c>
      <c r="J149" s="29">
        <v>130000</v>
      </c>
      <c r="K149" s="29">
        <v>130000</v>
      </c>
      <c r="L149" s="29"/>
    </row>
    <row r="150" ht="20.4" customHeight="1" spans="1:12">
      <c r="A150" s="143" t="s">
        <v>568</v>
      </c>
      <c r="B150" s="143" t="s">
        <v>599</v>
      </c>
      <c r="C150" s="143" t="s">
        <v>600</v>
      </c>
      <c r="D150" s="143" t="s">
        <v>70</v>
      </c>
      <c r="E150" s="143" t="s">
        <v>252</v>
      </c>
      <c r="F150" s="143" t="s">
        <v>253</v>
      </c>
      <c r="G150" s="143" t="s">
        <v>393</v>
      </c>
      <c r="H150" s="143" t="s">
        <v>394</v>
      </c>
      <c r="I150" s="29">
        <v>40000</v>
      </c>
      <c r="J150" s="29">
        <v>40000</v>
      </c>
      <c r="K150" s="29">
        <v>40000</v>
      </c>
      <c r="L150" s="29"/>
    </row>
    <row r="151" ht="20.4" customHeight="1" spans="1:12">
      <c r="A151" s="143" t="s">
        <v>568</v>
      </c>
      <c r="B151" s="143" t="s">
        <v>601</v>
      </c>
      <c r="C151" s="143" t="s">
        <v>602</v>
      </c>
      <c r="D151" s="143" t="s">
        <v>70</v>
      </c>
      <c r="E151" s="143" t="s">
        <v>106</v>
      </c>
      <c r="F151" s="143" t="s">
        <v>92</v>
      </c>
      <c r="G151" s="143" t="s">
        <v>329</v>
      </c>
      <c r="H151" s="143" t="s">
        <v>330</v>
      </c>
      <c r="I151" s="29">
        <v>5496000</v>
      </c>
      <c r="J151" s="29">
        <v>5496000</v>
      </c>
      <c r="K151" s="29">
        <v>5496000</v>
      </c>
      <c r="L151" s="29"/>
    </row>
    <row r="152" ht="20.4" customHeight="1" spans="1:12">
      <c r="A152" s="143" t="s">
        <v>568</v>
      </c>
      <c r="B152" s="143" t="s">
        <v>603</v>
      </c>
      <c r="C152" s="143" t="s">
        <v>604</v>
      </c>
      <c r="D152" s="143" t="s">
        <v>70</v>
      </c>
      <c r="E152" s="143" t="s">
        <v>101</v>
      </c>
      <c r="F152" s="143" t="s">
        <v>92</v>
      </c>
      <c r="G152" s="143" t="s">
        <v>351</v>
      </c>
      <c r="H152" s="143" t="s">
        <v>352</v>
      </c>
      <c r="I152" s="29">
        <v>1120550</v>
      </c>
      <c r="J152" s="29">
        <v>1120550</v>
      </c>
      <c r="K152" s="29">
        <v>1120550</v>
      </c>
      <c r="L152" s="29"/>
    </row>
    <row r="153" ht="20.4" customHeight="1" spans="1:12">
      <c r="A153" s="143" t="s">
        <v>568</v>
      </c>
      <c r="B153" s="143" t="s">
        <v>605</v>
      </c>
      <c r="C153" s="143" t="s">
        <v>606</v>
      </c>
      <c r="D153" s="143" t="s">
        <v>70</v>
      </c>
      <c r="E153" s="143" t="s">
        <v>101</v>
      </c>
      <c r="F153" s="143" t="s">
        <v>92</v>
      </c>
      <c r="G153" s="143" t="s">
        <v>310</v>
      </c>
      <c r="H153" s="143" t="s">
        <v>311</v>
      </c>
      <c r="I153" s="29">
        <v>1364000</v>
      </c>
      <c r="J153" s="29">
        <v>1364000</v>
      </c>
      <c r="K153" s="29">
        <v>1364000</v>
      </c>
      <c r="L153" s="29"/>
    </row>
    <row r="154" ht="20.4" customHeight="1" spans="1:12">
      <c r="A154" s="143" t="s">
        <v>568</v>
      </c>
      <c r="B154" s="143" t="s">
        <v>605</v>
      </c>
      <c r="C154" s="143" t="s">
        <v>606</v>
      </c>
      <c r="D154" s="143" t="s">
        <v>70</v>
      </c>
      <c r="E154" s="143" t="s">
        <v>101</v>
      </c>
      <c r="F154" s="143" t="s">
        <v>92</v>
      </c>
      <c r="G154" s="143" t="s">
        <v>441</v>
      </c>
      <c r="H154" s="143" t="s">
        <v>442</v>
      </c>
      <c r="I154" s="29">
        <v>100000</v>
      </c>
      <c r="J154" s="29">
        <v>100000</v>
      </c>
      <c r="K154" s="29">
        <v>100000</v>
      </c>
      <c r="L154" s="29"/>
    </row>
    <row r="155" ht="20.4" customHeight="1" spans="1:12">
      <c r="A155" s="143" t="s">
        <v>568</v>
      </c>
      <c r="B155" s="143" t="s">
        <v>605</v>
      </c>
      <c r="C155" s="143" t="s">
        <v>606</v>
      </c>
      <c r="D155" s="143" t="s">
        <v>70</v>
      </c>
      <c r="E155" s="143" t="s">
        <v>101</v>
      </c>
      <c r="F155" s="143" t="s">
        <v>92</v>
      </c>
      <c r="G155" s="143" t="s">
        <v>589</v>
      </c>
      <c r="H155" s="143" t="s">
        <v>590</v>
      </c>
      <c r="I155" s="29">
        <v>140000</v>
      </c>
      <c r="J155" s="29">
        <v>140000</v>
      </c>
      <c r="K155" s="29">
        <v>140000</v>
      </c>
      <c r="L155" s="29"/>
    </row>
    <row r="156" ht="20.4" customHeight="1" spans="1:12">
      <c r="A156" s="143" t="s">
        <v>568</v>
      </c>
      <c r="B156" s="143" t="s">
        <v>605</v>
      </c>
      <c r="C156" s="143" t="s">
        <v>606</v>
      </c>
      <c r="D156" s="143" t="s">
        <v>70</v>
      </c>
      <c r="E156" s="143" t="s">
        <v>101</v>
      </c>
      <c r="F156" s="143" t="s">
        <v>92</v>
      </c>
      <c r="G156" s="143" t="s">
        <v>314</v>
      </c>
      <c r="H156" s="143" t="s">
        <v>315</v>
      </c>
      <c r="I156" s="29">
        <v>400000</v>
      </c>
      <c r="J156" s="29">
        <v>400000</v>
      </c>
      <c r="K156" s="29">
        <v>400000</v>
      </c>
      <c r="L156" s="29"/>
    </row>
    <row r="157" ht="20.4" customHeight="1" spans="1:12">
      <c r="A157" s="143" t="s">
        <v>568</v>
      </c>
      <c r="B157" s="143" t="s">
        <v>605</v>
      </c>
      <c r="C157" s="143" t="s">
        <v>606</v>
      </c>
      <c r="D157" s="143" t="s">
        <v>70</v>
      </c>
      <c r="E157" s="143" t="s">
        <v>101</v>
      </c>
      <c r="F157" s="143" t="s">
        <v>92</v>
      </c>
      <c r="G157" s="143" t="s">
        <v>449</v>
      </c>
      <c r="H157" s="143" t="s">
        <v>450</v>
      </c>
      <c r="I157" s="29">
        <v>156000</v>
      </c>
      <c r="J157" s="29">
        <v>156000</v>
      </c>
      <c r="K157" s="29">
        <v>156000</v>
      </c>
      <c r="L157" s="29"/>
    </row>
    <row r="158" ht="20.4" customHeight="1" spans="1:12">
      <c r="A158" s="143" t="s">
        <v>568</v>
      </c>
      <c r="B158" s="143" t="s">
        <v>605</v>
      </c>
      <c r="C158" s="143" t="s">
        <v>606</v>
      </c>
      <c r="D158" s="143" t="s">
        <v>70</v>
      </c>
      <c r="E158" s="143" t="s">
        <v>101</v>
      </c>
      <c r="F158" s="143" t="s">
        <v>92</v>
      </c>
      <c r="G158" s="143" t="s">
        <v>607</v>
      </c>
      <c r="H158" s="143" t="s">
        <v>608</v>
      </c>
      <c r="I158" s="29">
        <v>200000</v>
      </c>
      <c r="J158" s="29">
        <v>200000</v>
      </c>
      <c r="K158" s="29">
        <v>200000</v>
      </c>
      <c r="L158" s="29"/>
    </row>
    <row r="159" ht="20.4" customHeight="1" spans="1:12">
      <c r="A159" s="143" t="s">
        <v>568</v>
      </c>
      <c r="B159" s="143" t="s">
        <v>605</v>
      </c>
      <c r="C159" s="143" t="s">
        <v>606</v>
      </c>
      <c r="D159" s="143" t="s">
        <v>70</v>
      </c>
      <c r="E159" s="143" t="s">
        <v>101</v>
      </c>
      <c r="F159" s="143" t="s">
        <v>92</v>
      </c>
      <c r="G159" s="143" t="s">
        <v>351</v>
      </c>
      <c r="H159" s="143" t="s">
        <v>352</v>
      </c>
      <c r="I159" s="29">
        <v>600000</v>
      </c>
      <c r="J159" s="29">
        <v>600000</v>
      </c>
      <c r="K159" s="29">
        <v>600000</v>
      </c>
      <c r="L159" s="29"/>
    </row>
    <row r="160" ht="20.4" customHeight="1" spans="1:12">
      <c r="A160" s="143" t="s">
        <v>568</v>
      </c>
      <c r="B160" s="143" t="s">
        <v>605</v>
      </c>
      <c r="C160" s="143" t="s">
        <v>606</v>
      </c>
      <c r="D160" s="143" t="s">
        <v>70</v>
      </c>
      <c r="E160" s="143" t="s">
        <v>101</v>
      </c>
      <c r="F160" s="143" t="s">
        <v>92</v>
      </c>
      <c r="G160" s="143" t="s">
        <v>401</v>
      </c>
      <c r="H160" s="143" t="s">
        <v>402</v>
      </c>
      <c r="I160" s="29">
        <v>1040000</v>
      </c>
      <c r="J160" s="29">
        <v>1040000</v>
      </c>
      <c r="K160" s="29">
        <v>1040000</v>
      </c>
      <c r="L160" s="29"/>
    </row>
    <row r="161" ht="20.4" customHeight="1" spans="1:12">
      <c r="A161" s="30" t="s">
        <v>281</v>
      </c>
      <c r="B161" s="31"/>
      <c r="C161" s="31"/>
      <c r="D161" s="31"/>
      <c r="E161" s="31"/>
      <c r="F161" s="31"/>
      <c r="G161" s="31"/>
      <c r="H161" s="154"/>
      <c r="I161" s="29">
        <f>SUM(I9:I160)</f>
        <v>313601288.37</v>
      </c>
      <c r="J161" s="29">
        <f>SUM(J9:J160)</f>
        <v>273933360</v>
      </c>
      <c r="K161" s="29">
        <f>SUM(K9:K160)</f>
        <v>273933360</v>
      </c>
      <c r="L161" s="29">
        <f>SUM(L9:L160)</f>
        <v>39667928.37</v>
      </c>
    </row>
  </sheetData>
  <mergeCells count="28">
    <mergeCell ref="A3:W3"/>
    <mergeCell ref="A4:I4"/>
    <mergeCell ref="J5:M5"/>
    <mergeCell ref="N5:P5"/>
    <mergeCell ref="R5:W5"/>
    <mergeCell ref="J6:K6"/>
    <mergeCell ref="A161:H161"/>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602"/>
  <sheetViews>
    <sheetView showZeros="0" workbookViewId="0">
      <pane ySplit="1" topLeftCell="A422" activePane="bottomLeft" state="frozen"/>
      <selection/>
      <selection pane="bottomLeft" activeCell="E468" sqref="E468"/>
    </sheetView>
  </sheetViews>
  <sheetFormatPr defaultColWidth="9.10833333333333" defaultRowHeight="12" customHeight="1"/>
  <cols>
    <col min="1" max="1" width="34.2166666666667" customWidth="1"/>
    <col min="2" max="2" width="29" customWidth="1"/>
    <col min="3" max="3" width="17.2166666666667" customWidth="1"/>
    <col min="4" max="4" width="21" customWidth="1"/>
    <col min="5" max="5" width="23.5583333333333" customWidth="1"/>
    <col min="6" max="6" width="11.2166666666667" customWidth="1"/>
    <col min="7" max="7" width="10.3333333333333" customWidth="1"/>
    <col min="8" max="8" width="9.33333333333333" customWidth="1"/>
    <col min="9" max="9" width="13.4416666666667" customWidth="1"/>
    <col min="10" max="10" width="27.4416666666667" customWidth="1"/>
  </cols>
  <sheetData>
    <row r="1" customHeight="1" spans="1:10">
      <c r="A1" s="1"/>
      <c r="B1" s="1"/>
      <c r="C1" s="1"/>
      <c r="D1" s="1"/>
      <c r="E1" s="1"/>
      <c r="F1" s="1"/>
      <c r="G1" s="1"/>
      <c r="H1" s="1"/>
      <c r="I1" s="1"/>
      <c r="J1" s="1"/>
    </row>
    <row r="2" customHeight="1" spans="10:10">
      <c r="J2" s="59" t="s">
        <v>609</v>
      </c>
    </row>
    <row r="3" ht="28.5" customHeight="1" spans="1:10">
      <c r="A3" s="140" t="s">
        <v>610</v>
      </c>
      <c r="B3" s="25"/>
      <c r="C3" s="25"/>
      <c r="D3" s="25"/>
      <c r="E3" s="25"/>
      <c r="F3" s="108"/>
      <c r="G3" s="25"/>
      <c r="H3" s="108"/>
      <c r="I3" s="108"/>
      <c r="J3" s="25"/>
    </row>
    <row r="4" ht="15" customHeight="1" spans="1:1">
      <c r="A4" s="5" t="s">
        <v>2</v>
      </c>
    </row>
    <row r="5" ht="14.25" customHeight="1" spans="1:10">
      <c r="A5" s="141" t="s">
        <v>611</v>
      </c>
      <c r="B5" s="141" t="s">
        <v>612</v>
      </c>
      <c r="C5" s="141" t="s">
        <v>613</v>
      </c>
      <c r="D5" s="141" t="s">
        <v>614</v>
      </c>
      <c r="E5" s="141" t="s">
        <v>615</v>
      </c>
      <c r="F5" s="142" t="s">
        <v>616</v>
      </c>
      <c r="G5" s="141" t="s">
        <v>617</v>
      </c>
      <c r="H5" s="142" t="s">
        <v>618</v>
      </c>
      <c r="I5" s="142" t="s">
        <v>619</v>
      </c>
      <c r="J5" s="141" t="s">
        <v>620</v>
      </c>
    </row>
    <row r="6" ht="14.25" customHeight="1" spans="1:10">
      <c r="A6" s="141">
        <v>1</v>
      </c>
      <c r="B6" s="141">
        <v>2</v>
      </c>
      <c r="C6" s="141">
        <v>3</v>
      </c>
      <c r="D6" s="141">
        <v>4</v>
      </c>
      <c r="E6" s="141">
        <v>5</v>
      </c>
      <c r="F6" s="142">
        <v>6</v>
      </c>
      <c r="G6" s="141">
        <v>7</v>
      </c>
      <c r="H6" s="142">
        <v>8</v>
      </c>
      <c r="I6" s="142">
        <v>9</v>
      </c>
      <c r="J6" s="141">
        <v>10</v>
      </c>
    </row>
    <row r="7" ht="15" customHeight="1" spans="1:10">
      <c r="A7" s="27" t="s">
        <v>70</v>
      </c>
      <c r="B7" s="143"/>
      <c r="C7" s="143"/>
      <c r="D7" s="143"/>
      <c r="E7" s="144"/>
      <c r="F7" s="145"/>
      <c r="G7" s="144"/>
      <c r="H7" s="145"/>
      <c r="I7" s="145"/>
      <c r="J7" s="144"/>
    </row>
    <row r="8" ht="33.75" customHeight="1" spans="1:10">
      <c r="A8" s="146" t="s">
        <v>70</v>
      </c>
      <c r="B8" s="21"/>
      <c r="C8" s="21"/>
      <c r="D8" s="21"/>
      <c r="E8" s="27"/>
      <c r="F8" s="21"/>
      <c r="G8" s="27"/>
      <c r="H8" s="21"/>
      <c r="I8" s="21"/>
      <c r="J8" s="27"/>
    </row>
    <row r="9" customHeight="1" spans="1:10">
      <c r="A9" s="147" t="s">
        <v>400</v>
      </c>
      <c r="B9" s="21" t="s">
        <v>621</v>
      </c>
      <c r="C9" s="21" t="s">
        <v>622</v>
      </c>
      <c r="D9" s="21" t="s">
        <v>623</v>
      </c>
      <c r="E9" s="27" t="s">
        <v>624</v>
      </c>
      <c r="F9" s="21" t="s">
        <v>625</v>
      </c>
      <c r="G9" s="27" t="s">
        <v>626</v>
      </c>
      <c r="H9" s="21" t="s">
        <v>627</v>
      </c>
      <c r="I9" s="21" t="s">
        <v>628</v>
      </c>
      <c r="J9" s="27" t="s">
        <v>629</v>
      </c>
    </row>
    <row r="10" customHeight="1" spans="1:10">
      <c r="A10" s="147" t="s">
        <v>400</v>
      </c>
      <c r="B10" s="21" t="s">
        <v>621</v>
      </c>
      <c r="C10" s="21" t="s">
        <v>622</v>
      </c>
      <c r="D10" s="21" t="s">
        <v>630</v>
      </c>
      <c r="E10" s="27" t="s">
        <v>631</v>
      </c>
      <c r="F10" s="21" t="s">
        <v>632</v>
      </c>
      <c r="G10" s="27" t="s">
        <v>633</v>
      </c>
      <c r="H10" s="21" t="s">
        <v>627</v>
      </c>
      <c r="I10" s="21" t="s">
        <v>628</v>
      </c>
      <c r="J10" s="27" t="s">
        <v>631</v>
      </c>
    </row>
    <row r="11" customHeight="1" spans="1:10">
      <c r="A11" s="147" t="s">
        <v>400</v>
      </c>
      <c r="B11" s="21" t="s">
        <v>621</v>
      </c>
      <c r="C11" s="21" t="s">
        <v>622</v>
      </c>
      <c r="D11" s="21" t="s">
        <v>634</v>
      </c>
      <c r="E11" s="27" t="s">
        <v>635</v>
      </c>
      <c r="F11" s="21" t="s">
        <v>636</v>
      </c>
      <c r="G11" s="27" t="s">
        <v>637</v>
      </c>
      <c r="H11" s="21" t="s">
        <v>638</v>
      </c>
      <c r="I11" s="21" t="s">
        <v>639</v>
      </c>
      <c r="J11" s="27" t="s">
        <v>640</v>
      </c>
    </row>
    <row r="12" customHeight="1" spans="1:10">
      <c r="A12" s="147" t="s">
        <v>400</v>
      </c>
      <c r="B12" s="21" t="s">
        <v>621</v>
      </c>
      <c r="C12" s="21" t="s">
        <v>641</v>
      </c>
      <c r="D12" s="21" t="s">
        <v>642</v>
      </c>
      <c r="E12" s="27" t="s">
        <v>643</v>
      </c>
      <c r="F12" s="21" t="s">
        <v>632</v>
      </c>
      <c r="G12" s="27" t="s">
        <v>633</v>
      </c>
      <c r="H12" s="21" t="s">
        <v>627</v>
      </c>
      <c r="I12" s="21" t="s">
        <v>628</v>
      </c>
      <c r="J12" s="27" t="s">
        <v>643</v>
      </c>
    </row>
    <row r="13" customHeight="1" spans="1:10">
      <c r="A13" s="147" t="s">
        <v>400</v>
      </c>
      <c r="B13" s="21" t="s">
        <v>621</v>
      </c>
      <c r="C13" s="21" t="s">
        <v>644</v>
      </c>
      <c r="D13" s="21" t="s">
        <v>645</v>
      </c>
      <c r="E13" s="27" t="s">
        <v>645</v>
      </c>
      <c r="F13" s="21" t="s">
        <v>632</v>
      </c>
      <c r="G13" s="27" t="s">
        <v>646</v>
      </c>
      <c r="H13" s="21" t="s">
        <v>627</v>
      </c>
      <c r="I13" s="21" t="s">
        <v>628</v>
      </c>
      <c r="J13" s="27" t="s">
        <v>647</v>
      </c>
    </row>
    <row r="14" customHeight="1" spans="1:10">
      <c r="A14" s="147" t="s">
        <v>406</v>
      </c>
      <c r="B14" s="21" t="s">
        <v>648</v>
      </c>
      <c r="C14" s="21" t="s">
        <v>622</v>
      </c>
      <c r="D14" s="21" t="s">
        <v>630</v>
      </c>
      <c r="E14" s="27" t="s">
        <v>649</v>
      </c>
      <c r="F14" s="21" t="s">
        <v>632</v>
      </c>
      <c r="G14" s="27" t="s">
        <v>633</v>
      </c>
      <c r="H14" s="21" t="s">
        <v>627</v>
      </c>
      <c r="I14" s="21" t="s">
        <v>628</v>
      </c>
      <c r="J14" s="27" t="s">
        <v>649</v>
      </c>
    </row>
    <row r="15" customHeight="1" spans="1:10">
      <c r="A15" s="147" t="s">
        <v>406</v>
      </c>
      <c r="B15" s="21" t="s">
        <v>648</v>
      </c>
      <c r="C15" s="21" t="s">
        <v>641</v>
      </c>
      <c r="D15" s="21" t="s">
        <v>642</v>
      </c>
      <c r="E15" s="27" t="s">
        <v>650</v>
      </c>
      <c r="F15" s="21" t="s">
        <v>632</v>
      </c>
      <c r="G15" s="27" t="s">
        <v>633</v>
      </c>
      <c r="H15" s="21" t="s">
        <v>627</v>
      </c>
      <c r="I15" s="21" t="s">
        <v>628</v>
      </c>
      <c r="J15" s="27" t="s">
        <v>650</v>
      </c>
    </row>
    <row r="16" customHeight="1" spans="1:10">
      <c r="A16" s="147" t="s">
        <v>406</v>
      </c>
      <c r="B16" s="21" t="s">
        <v>648</v>
      </c>
      <c r="C16" s="21" t="s">
        <v>644</v>
      </c>
      <c r="D16" s="21" t="s">
        <v>645</v>
      </c>
      <c r="E16" s="27" t="s">
        <v>651</v>
      </c>
      <c r="F16" s="21" t="s">
        <v>632</v>
      </c>
      <c r="G16" s="27" t="s">
        <v>633</v>
      </c>
      <c r="H16" s="21" t="s">
        <v>627</v>
      </c>
      <c r="I16" s="21" t="s">
        <v>628</v>
      </c>
      <c r="J16" s="27" t="s">
        <v>651</v>
      </c>
    </row>
    <row r="17" customHeight="1" spans="1:10">
      <c r="A17" s="147" t="s">
        <v>464</v>
      </c>
      <c r="B17" s="21" t="s">
        <v>652</v>
      </c>
      <c r="C17" s="21" t="s">
        <v>622</v>
      </c>
      <c r="D17" s="21" t="s">
        <v>653</v>
      </c>
      <c r="E17" s="27" t="s">
        <v>654</v>
      </c>
      <c r="F17" s="21" t="s">
        <v>632</v>
      </c>
      <c r="G17" s="27" t="s">
        <v>279</v>
      </c>
      <c r="H17" s="21" t="s">
        <v>655</v>
      </c>
      <c r="I17" s="21" t="s">
        <v>639</v>
      </c>
      <c r="J17" s="27" t="s">
        <v>654</v>
      </c>
    </row>
    <row r="18" customHeight="1" spans="1:10">
      <c r="A18" s="147" t="s">
        <v>464</v>
      </c>
      <c r="B18" s="21" t="s">
        <v>652</v>
      </c>
      <c r="C18" s="21" t="s">
        <v>622</v>
      </c>
      <c r="D18" s="21" t="s">
        <v>630</v>
      </c>
      <c r="E18" s="27" t="s">
        <v>656</v>
      </c>
      <c r="F18" s="21" t="s">
        <v>632</v>
      </c>
      <c r="G18" s="27" t="s">
        <v>633</v>
      </c>
      <c r="H18" s="21" t="s">
        <v>627</v>
      </c>
      <c r="I18" s="21" t="s">
        <v>628</v>
      </c>
      <c r="J18" s="27" t="s">
        <v>656</v>
      </c>
    </row>
    <row r="19" customHeight="1" spans="1:10">
      <c r="A19" s="147" t="s">
        <v>464</v>
      </c>
      <c r="B19" s="21" t="s">
        <v>652</v>
      </c>
      <c r="C19" s="21" t="s">
        <v>641</v>
      </c>
      <c r="D19" s="21" t="s">
        <v>642</v>
      </c>
      <c r="E19" s="27" t="s">
        <v>657</v>
      </c>
      <c r="F19" s="21" t="s">
        <v>632</v>
      </c>
      <c r="G19" s="27" t="s">
        <v>633</v>
      </c>
      <c r="H19" s="21" t="s">
        <v>627</v>
      </c>
      <c r="I19" s="21" t="s">
        <v>628</v>
      </c>
      <c r="J19" s="27" t="s">
        <v>657</v>
      </c>
    </row>
    <row r="20" customHeight="1" spans="1:10">
      <c r="A20" s="147" t="s">
        <v>464</v>
      </c>
      <c r="B20" s="21" t="s">
        <v>652</v>
      </c>
      <c r="C20" s="21" t="s">
        <v>644</v>
      </c>
      <c r="D20" s="21" t="s">
        <v>645</v>
      </c>
      <c r="E20" s="27" t="s">
        <v>645</v>
      </c>
      <c r="F20" s="21" t="s">
        <v>632</v>
      </c>
      <c r="G20" s="27" t="s">
        <v>633</v>
      </c>
      <c r="H20" s="21" t="s">
        <v>627</v>
      </c>
      <c r="I20" s="21" t="s">
        <v>628</v>
      </c>
      <c r="J20" s="27" t="s">
        <v>645</v>
      </c>
    </row>
    <row r="21" customHeight="1" spans="1:10">
      <c r="A21" s="147" t="s">
        <v>382</v>
      </c>
      <c r="B21" s="21" t="s">
        <v>658</v>
      </c>
      <c r="C21" s="21" t="s">
        <v>622</v>
      </c>
      <c r="D21" s="21" t="s">
        <v>653</v>
      </c>
      <c r="E21" s="27" t="s">
        <v>659</v>
      </c>
      <c r="F21" s="21" t="s">
        <v>625</v>
      </c>
      <c r="G21" s="27" t="s">
        <v>633</v>
      </c>
      <c r="H21" s="21" t="s">
        <v>627</v>
      </c>
      <c r="I21" s="21" t="s">
        <v>628</v>
      </c>
      <c r="J21" s="27" t="s">
        <v>660</v>
      </c>
    </row>
    <row r="22" customHeight="1" spans="1:10">
      <c r="A22" s="147" t="s">
        <v>382</v>
      </c>
      <c r="B22" s="21" t="s">
        <v>658</v>
      </c>
      <c r="C22" s="21" t="s">
        <v>622</v>
      </c>
      <c r="D22" s="21" t="s">
        <v>623</v>
      </c>
      <c r="E22" s="27" t="s">
        <v>661</v>
      </c>
      <c r="F22" s="21" t="s">
        <v>625</v>
      </c>
      <c r="G22" s="27" t="s">
        <v>646</v>
      </c>
      <c r="H22" s="21" t="s">
        <v>627</v>
      </c>
      <c r="I22" s="21" t="s">
        <v>628</v>
      </c>
      <c r="J22" s="27" t="s">
        <v>662</v>
      </c>
    </row>
    <row r="23" customHeight="1" spans="1:10">
      <c r="A23" s="147" t="s">
        <v>382</v>
      </c>
      <c r="B23" s="21" t="s">
        <v>658</v>
      </c>
      <c r="C23" s="21" t="s">
        <v>622</v>
      </c>
      <c r="D23" s="21" t="s">
        <v>630</v>
      </c>
      <c r="E23" s="27" t="s">
        <v>663</v>
      </c>
      <c r="F23" s="21" t="s">
        <v>632</v>
      </c>
      <c r="G23" s="27" t="s">
        <v>626</v>
      </c>
      <c r="H23" s="21" t="s">
        <v>627</v>
      </c>
      <c r="I23" s="21" t="s">
        <v>628</v>
      </c>
      <c r="J23" s="27" t="s">
        <v>664</v>
      </c>
    </row>
    <row r="24" customHeight="1" spans="1:10">
      <c r="A24" s="147" t="s">
        <v>382</v>
      </c>
      <c r="B24" s="21" t="s">
        <v>658</v>
      </c>
      <c r="C24" s="21" t="s">
        <v>641</v>
      </c>
      <c r="D24" s="21" t="s">
        <v>642</v>
      </c>
      <c r="E24" s="27" t="s">
        <v>665</v>
      </c>
      <c r="F24" s="21" t="s">
        <v>632</v>
      </c>
      <c r="G24" s="27" t="s">
        <v>633</v>
      </c>
      <c r="H24" s="21" t="s">
        <v>627</v>
      </c>
      <c r="I24" s="21" t="s">
        <v>628</v>
      </c>
      <c r="J24" s="27" t="s">
        <v>666</v>
      </c>
    </row>
    <row r="25" customHeight="1" spans="1:10">
      <c r="A25" s="147" t="s">
        <v>382</v>
      </c>
      <c r="B25" s="21" t="s">
        <v>658</v>
      </c>
      <c r="C25" s="21" t="s">
        <v>644</v>
      </c>
      <c r="D25" s="21" t="s">
        <v>645</v>
      </c>
      <c r="E25" s="27" t="s">
        <v>667</v>
      </c>
      <c r="F25" s="21" t="s">
        <v>632</v>
      </c>
      <c r="G25" s="27" t="s">
        <v>633</v>
      </c>
      <c r="H25" s="21" t="s">
        <v>627</v>
      </c>
      <c r="I25" s="21" t="s">
        <v>628</v>
      </c>
      <c r="J25" s="27" t="s">
        <v>668</v>
      </c>
    </row>
    <row r="26" customHeight="1" spans="1:10">
      <c r="A26" s="147" t="s">
        <v>422</v>
      </c>
      <c r="B26" s="21" t="s">
        <v>669</v>
      </c>
      <c r="C26" s="21" t="s">
        <v>622</v>
      </c>
      <c r="D26" s="21" t="s">
        <v>653</v>
      </c>
      <c r="E26" s="27" t="s">
        <v>670</v>
      </c>
      <c r="F26" s="21" t="s">
        <v>625</v>
      </c>
      <c r="G26" s="27" t="s">
        <v>278</v>
      </c>
      <c r="H26" s="21" t="s">
        <v>627</v>
      </c>
      <c r="I26" s="21" t="s">
        <v>639</v>
      </c>
      <c r="J26" s="27" t="s">
        <v>670</v>
      </c>
    </row>
    <row r="27" customHeight="1" spans="1:10">
      <c r="A27" s="147" t="s">
        <v>422</v>
      </c>
      <c r="B27" s="21" t="s">
        <v>669</v>
      </c>
      <c r="C27" s="21" t="s">
        <v>622</v>
      </c>
      <c r="D27" s="21" t="s">
        <v>630</v>
      </c>
      <c r="E27" s="27" t="s">
        <v>656</v>
      </c>
      <c r="F27" s="21" t="s">
        <v>632</v>
      </c>
      <c r="G27" s="27" t="s">
        <v>633</v>
      </c>
      <c r="H27" s="21" t="s">
        <v>627</v>
      </c>
      <c r="I27" s="21" t="s">
        <v>628</v>
      </c>
      <c r="J27" s="27" t="s">
        <v>656</v>
      </c>
    </row>
    <row r="28" customHeight="1" spans="1:10">
      <c r="A28" s="147" t="s">
        <v>422</v>
      </c>
      <c r="B28" s="21" t="s">
        <v>669</v>
      </c>
      <c r="C28" s="21" t="s">
        <v>641</v>
      </c>
      <c r="D28" s="21" t="s">
        <v>642</v>
      </c>
      <c r="E28" s="27" t="s">
        <v>671</v>
      </c>
      <c r="F28" s="21" t="s">
        <v>632</v>
      </c>
      <c r="G28" s="27" t="s">
        <v>633</v>
      </c>
      <c r="H28" s="21" t="s">
        <v>627</v>
      </c>
      <c r="I28" s="21" t="s">
        <v>628</v>
      </c>
      <c r="J28" s="27" t="s">
        <v>671</v>
      </c>
    </row>
    <row r="29" customHeight="1" spans="1:10">
      <c r="A29" s="147" t="s">
        <v>422</v>
      </c>
      <c r="B29" s="21" t="s">
        <v>669</v>
      </c>
      <c r="C29" s="21" t="s">
        <v>644</v>
      </c>
      <c r="D29" s="21" t="s">
        <v>645</v>
      </c>
      <c r="E29" s="27" t="s">
        <v>645</v>
      </c>
      <c r="F29" s="21" t="s">
        <v>632</v>
      </c>
      <c r="G29" s="27" t="s">
        <v>626</v>
      </c>
      <c r="H29" s="21" t="s">
        <v>627</v>
      </c>
      <c r="I29" s="21" t="s">
        <v>628</v>
      </c>
      <c r="J29" s="27" t="s">
        <v>645</v>
      </c>
    </row>
    <row r="30" customHeight="1" spans="1:10">
      <c r="A30" s="147" t="s">
        <v>565</v>
      </c>
      <c r="B30" s="21" t="s">
        <v>672</v>
      </c>
      <c r="C30" s="21" t="s">
        <v>622</v>
      </c>
      <c r="D30" s="21" t="s">
        <v>623</v>
      </c>
      <c r="E30" s="27" t="s">
        <v>673</v>
      </c>
      <c r="F30" s="21" t="s">
        <v>632</v>
      </c>
      <c r="G30" s="27" t="s">
        <v>626</v>
      </c>
      <c r="H30" s="21" t="s">
        <v>627</v>
      </c>
      <c r="I30" s="21" t="s">
        <v>628</v>
      </c>
      <c r="J30" s="27" t="s">
        <v>674</v>
      </c>
    </row>
    <row r="31" customHeight="1" spans="1:10">
      <c r="A31" s="147" t="s">
        <v>565</v>
      </c>
      <c r="B31" s="21" t="s">
        <v>672</v>
      </c>
      <c r="C31" s="21" t="s">
        <v>622</v>
      </c>
      <c r="D31" s="21" t="s">
        <v>623</v>
      </c>
      <c r="E31" s="27" t="s">
        <v>675</v>
      </c>
      <c r="F31" s="21" t="s">
        <v>632</v>
      </c>
      <c r="G31" s="27" t="s">
        <v>626</v>
      </c>
      <c r="H31" s="21" t="s">
        <v>627</v>
      </c>
      <c r="I31" s="21" t="s">
        <v>628</v>
      </c>
      <c r="J31" s="27" t="s">
        <v>676</v>
      </c>
    </row>
    <row r="32" customHeight="1" spans="1:10">
      <c r="A32" s="147" t="s">
        <v>565</v>
      </c>
      <c r="B32" s="21" t="s">
        <v>672</v>
      </c>
      <c r="C32" s="21" t="s">
        <v>622</v>
      </c>
      <c r="D32" s="21" t="s">
        <v>630</v>
      </c>
      <c r="E32" s="27" t="s">
        <v>677</v>
      </c>
      <c r="F32" s="21" t="s">
        <v>632</v>
      </c>
      <c r="G32" s="27" t="s">
        <v>646</v>
      </c>
      <c r="H32" s="21" t="s">
        <v>627</v>
      </c>
      <c r="I32" s="21" t="s">
        <v>628</v>
      </c>
      <c r="J32" s="27" t="s">
        <v>678</v>
      </c>
    </row>
    <row r="33" customHeight="1" spans="1:10">
      <c r="A33" s="147" t="s">
        <v>565</v>
      </c>
      <c r="B33" s="21" t="s">
        <v>672</v>
      </c>
      <c r="C33" s="21" t="s">
        <v>641</v>
      </c>
      <c r="D33" s="21" t="s">
        <v>642</v>
      </c>
      <c r="E33" s="27" t="s">
        <v>679</v>
      </c>
      <c r="F33" s="21" t="s">
        <v>632</v>
      </c>
      <c r="G33" s="27" t="s">
        <v>646</v>
      </c>
      <c r="H33" s="21" t="s">
        <v>627</v>
      </c>
      <c r="I33" s="21" t="s">
        <v>628</v>
      </c>
      <c r="J33" s="27" t="s">
        <v>680</v>
      </c>
    </row>
    <row r="34" customHeight="1" spans="1:10">
      <c r="A34" s="147" t="s">
        <v>565</v>
      </c>
      <c r="B34" s="21" t="s">
        <v>672</v>
      </c>
      <c r="C34" s="21" t="s">
        <v>644</v>
      </c>
      <c r="D34" s="21" t="s">
        <v>645</v>
      </c>
      <c r="E34" s="27" t="s">
        <v>667</v>
      </c>
      <c r="F34" s="21" t="s">
        <v>632</v>
      </c>
      <c r="G34" s="27" t="s">
        <v>633</v>
      </c>
      <c r="H34" s="21" t="s">
        <v>627</v>
      </c>
      <c r="I34" s="21" t="s">
        <v>628</v>
      </c>
      <c r="J34" s="27" t="s">
        <v>681</v>
      </c>
    </row>
    <row r="35" customHeight="1" spans="1:10">
      <c r="A35" s="147" t="s">
        <v>565</v>
      </c>
      <c r="B35" s="21" t="s">
        <v>672</v>
      </c>
      <c r="C35" s="21" t="s">
        <v>644</v>
      </c>
      <c r="D35" s="21" t="s">
        <v>645</v>
      </c>
      <c r="E35" s="27" t="s">
        <v>682</v>
      </c>
      <c r="F35" s="21" t="s">
        <v>632</v>
      </c>
      <c r="G35" s="27" t="s">
        <v>626</v>
      </c>
      <c r="H35" s="21" t="s">
        <v>627</v>
      </c>
      <c r="I35" s="21" t="s">
        <v>628</v>
      </c>
      <c r="J35" s="27" t="s">
        <v>683</v>
      </c>
    </row>
    <row r="36" customHeight="1" spans="1:10">
      <c r="A36" s="147" t="s">
        <v>604</v>
      </c>
      <c r="B36" s="21" t="s">
        <v>684</v>
      </c>
      <c r="C36" s="21" t="s">
        <v>622</v>
      </c>
      <c r="D36" s="21" t="s">
        <v>653</v>
      </c>
      <c r="E36" s="27" t="s">
        <v>685</v>
      </c>
      <c r="F36" s="21" t="s">
        <v>625</v>
      </c>
      <c r="G36" s="27" t="s">
        <v>633</v>
      </c>
      <c r="H36" s="21" t="s">
        <v>627</v>
      </c>
      <c r="I36" s="21" t="s">
        <v>628</v>
      </c>
      <c r="J36" s="27" t="s">
        <v>686</v>
      </c>
    </row>
    <row r="37" customHeight="1" spans="1:10">
      <c r="A37" s="147" t="s">
        <v>604</v>
      </c>
      <c r="B37" s="21" t="s">
        <v>684</v>
      </c>
      <c r="C37" s="21" t="s">
        <v>641</v>
      </c>
      <c r="D37" s="21" t="s">
        <v>642</v>
      </c>
      <c r="E37" s="27" t="s">
        <v>687</v>
      </c>
      <c r="F37" s="21" t="s">
        <v>625</v>
      </c>
      <c r="G37" s="27" t="s">
        <v>633</v>
      </c>
      <c r="H37" s="21" t="s">
        <v>627</v>
      </c>
      <c r="I37" s="21" t="s">
        <v>628</v>
      </c>
      <c r="J37" s="27" t="s">
        <v>688</v>
      </c>
    </row>
    <row r="38" customHeight="1" spans="1:10">
      <c r="A38" s="147" t="s">
        <v>604</v>
      </c>
      <c r="B38" s="21" t="s">
        <v>684</v>
      </c>
      <c r="C38" s="21" t="s">
        <v>644</v>
      </c>
      <c r="D38" s="21" t="s">
        <v>645</v>
      </c>
      <c r="E38" s="27" t="s">
        <v>689</v>
      </c>
      <c r="F38" s="21" t="s">
        <v>625</v>
      </c>
      <c r="G38" s="27" t="s">
        <v>633</v>
      </c>
      <c r="H38" s="21" t="s">
        <v>627</v>
      </c>
      <c r="I38" s="21" t="s">
        <v>628</v>
      </c>
      <c r="J38" s="27" t="s">
        <v>688</v>
      </c>
    </row>
    <row r="39" customHeight="1" spans="1:10">
      <c r="A39" s="147" t="s">
        <v>490</v>
      </c>
      <c r="B39" s="21" t="s">
        <v>690</v>
      </c>
      <c r="C39" s="21" t="s">
        <v>622</v>
      </c>
      <c r="D39" s="21" t="s">
        <v>653</v>
      </c>
      <c r="E39" s="27" t="s">
        <v>691</v>
      </c>
      <c r="F39" s="21" t="s">
        <v>632</v>
      </c>
      <c r="G39" s="27" t="s">
        <v>692</v>
      </c>
      <c r="H39" s="21" t="s">
        <v>693</v>
      </c>
      <c r="I39" s="21" t="s">
        <v>639</v>
      </c>
      <c r="J39" s="27" t="s">
        <v>694</v>
      </c>
    </row>
    <row r="40" customHeight="1" spans="1:10">
      <c r="A40" s="147" t="s">
        <v>490</v>
      </c>
      <c r="B40" s="21" t="s">
        <v>690</v>
      </c>
      <c r="C40" s="21" t="s">
        <v>622</v>
      </c>
      <c r="D40" s="21" t="s">
        <v>623</v>
      </c>
      <c r="E40" s="27" t="s">
        <v>695</v>
      </c>
      <c r="F40" s="21" t="s">
        <v>632</v>
      </c>
      <c r="G40" s="27" t="s">
        <v>626</v>
      </c>
      <c r="H40" s="21" t="s">
        <v>627</v>
      </c>
      <c r="I40" s="21" t="s">
        <v>639</v>
      </c>
      <c r="J40" s="27" t="s">
        <v>696</v>
      </c>
    </row>
    <row r="41" customHeight="1" spans="1:10">
      <c r="A41" s="147" t="s">
        <v>490</v>
      </c>
      <c r="B41" s="21" t="s">
        <v>690</v>
      </c>
      <c r="C41" s="21" t="s">
        <v>622</v>
      </c>
      <c r="D41" s="21" t="s">
        <v>630</v>
      </c>
      <c r="E41" s="27" t="s">
        <v>656</v>
      </c>
      <c r="F41" s="21" t="s">
        <v>632</v>
      </c>
      <c r="G41" s="27" t="s">
        <v>633</v>
      </c>
      <c r="H41" s="21" t="s">
        <v>627</v>
      </c>
      <c r="I41" s="21" t="s">
        <v>628</v>
      </c>
      <c r="J41" s="27" t="s">
        <v>656</v>
      </c>
    </row>
    <row r="42" customHeight="1" spans="1:10">
      <c r="A42" s="147" t="s">
        <v>490</v>
      </c>
      <c r="B42" s="21" t="s">
        <v>690</v>
      </c>
      <c r="C42" s="21" t="s">
        <v>622</v>
      </c>
      <c r="D42" s="21" t="s">
        <v>634</v>
      </c>
      <c r="E42" s="27" t="s">
        <v>697</v>
      </c>
      <c r="F42" s="21" t="s">
        <v>632</v>
      </c>
      <c r="G42" s="27" t="s">
        <v>626</v>
      </c>
      <c r="H42" s="21" t="s">
        <v>627</v>
      </c>
      <c r="I42" s="21" t="s">
        <v>639</v>
      </c>
      <c r="J42" s="27" t="s">
        <v>698</v>
      </c>
    </row>
    <row r="43" customHeight="1" spans="1:10">
      <c r="A43" s="147" t="s">
        <v>490</v>
      </c>
      <c r="B43" s="21" t="s">
        <v>690</v>
      </c>
      <c r="C43" s="21" t="s">
        <v>641</v>
      </c>
      <c r="D43" s="21" t="s">
        <v>642</v>
      </c>
      <c r="E43" s="27" t="s">
        <v>656</v>
      </c>
      <c r="F43" s="21" t="s">
        <v>632</v>
      </c>
      <c r="G43" s="27" t="s">
        <v>633</v>
      </c>
      <c r="H43" s="21" t="s">
        <v>627</v>
      </c>
      <c r="I43" s="21" t="s">
        <v>628</v>
      </c>
      <c r="J43" s="27" t="s">
        <v>656</v>
      </c>
    </row>
    <row r="44" customHeight="1" spans="1:10">
      <c r="A44" s="147" t="s">
        <v>490</v>
      </c>
      <c r="B44" s="21" t="s">
        <v>690</v>
      </c>
      <c r="C44" s="21" t="s">
        <v>641</v>
      </c>
      <c r="D44" s="21" t="s">
        <v>699</v>
      </c>
      <c r="E44" s="27" t="s">
        <v>700</v>
      </c>
      <c r="F44" s="21" t="s">
        <v>632</v>
      </c>
      <c r="G44" s="27" t="s">
        <v>626</v>
      </c>
      <c r="H44" s="21" t="s">
        <v>627</v>
      </c>
      <c r="I44" s="21" t="s">
        <v>639</v>
      </c>
      <c r="J44" s="27" t="s">
        <v>701</v>
      </c>
    </row>
    <row r="45" customHeight="1" spans="1:10">
      <c r="A45" s="147" t="s">
        <v>490</v>
      </c>
      <c r="B45" s="21" t="s">
        <v>690</v>
      </c>
      <c r="C45" s="21" t="s">
        <v>644</v>
      </c>
      <c r="D45" s="21" t="s">
        <v>645</v>
      </c>
      <c r="E45" s="27" t="s">
        <v>645</v>
      </c>
      <c r="F45" s="21" t="s">
        <v>632</v>
      </c>
      <c r="G45" s="27" t="s">
        <v>633</v>
      </c>
      <c r="H45" s="21" t="s">
        <v>627</v>
      </c>
      <c r="I45" s="21" t="s">
        <v>628</v>
      </c>
      <c r="J45" s="27" t="s">
        <v>645</v>
      </c>
    </row>
    <row r="46" customHeight="1" spans="1:10">
      <c r="A46" s="147" t="s">
        <v>398</v>
      </c>
      <c r="B46" s="21" t="s">
        <v>702</v>
      </c>
      <c r="C46" s="21" t="s">
        <v>622</v>
      </c>
      <c r="D46" s="21" t="s">
        <v>630</v>
      </c>
      <c r="E46" s="27" t="s">
        <v>649</v>
      </c>
      <c r="F46" s="21" t="s">
        <v>632</v>
      </c>
      <c r="G46" s="27" t="s">
        <v>633</v>
      </c>
      <c r="H46" s="21" t="s">
        <v>627</v>
      </c>
      <c r="I46" s="21" t="s">
        <v>628</v>
      </c>
      <c r="J46" s="27" t="s">
        <v>649</v>
      </c>
    </row>
    <row r="47" customHeight="1" spans="1:10">
      <c r="A47" s="147" t="s">
        <v>398</v>
      </c>
      <c r="B47" s="21" t="s">
        <v>702</v>
      </c>
      <c r="C47" s="21" t="s">
        <v>641</v>
      </c>
      <c r="D47" s="21" t="s">
        <v>642</v>
      </c>
      <c r="E47" s="27" t="s">
        <v>703</v>
      </c>
      <c r="F47" s="21" t="s">
        <v>632</v>
      </c>
      <c r="G47" s="27" t="s">
        <v>633</v>
      </c>
      <c r="H47" s="21" t="s">
        <v>627</v>
      </c>
      <c r="I47" s="21" t="s">
        <v>628</v>
      </c>
      <c r="J47" s="27" t="s">
        <v>703</v>
      </c>
    </row>
    <row r="48" customHeight="1" spans="1:10">
      <c r="A48" s="147" t="s">
        <v>398</v>
      </c>
      <c r="B48" s="21" t="s">
        <v>702</v>
      </c>
      <c r="C48" s="21" t="s">
        <v>644</v>
      </c>
      <c r="D48" s="21" t="s">
        <v>645</v>
      </c>
      <c r="E48" s="27" t="s">
        <v>645</v>
      </c>
      <c r="F48" s="21" t="s">
        <v>632</v>
      </c>
      <c r="G48" s="27" t="s">
        <v>633</v>
      </c>
      <c r="H48" s="21" t="s">
        <v>627</v>
      </c>
      <c r="I48" s="21" t="s">
        <v>628</v>
      </c>
      <c r="J48" s="27" t="s">
        <v>645</v>
      </c>
    </row>
    <row r="49" customHeight="1" spans="1:10">
      <c r="A49" s="147" t="s">
        <v>462</v>
      </c>
      <c r="B49" s="21" t="s">
        <v>704</v>
      </c>
      <c r="C49" s="21" t="s">
        <v>622</v>
      </c>
      <c r="D49" s="21" t="s">
        <v>653</v>
      </c>
      <c r="E49" s="27" t="s">
        <v>705</v>
      </c>
      <c r="F49" s="21" t="s">
        <v>632</v>
      </c>
      <c r="G49" s="27" t="s">
        <v>706</v>
      </c>
      <c r="H49" s="21" t="s">
        <v>707</v>
      </c>
      <c r="I49" s="21" t="s">
        <v>639</v>
      </c>
      <c r="J49" s="27" t="s">
        <v>705</v>
      </c>
    </row>
    <row r="50" customHeight="1" spans="1:10">
      <c r="A50" s="147" t="s">
        <v>462</v>
      </c>
      <c r="B50" s="21" t="s">
        <v>704</v>
      </c>
      <c r="C50" s="21" t="s">
        <v>622</v>
      </c>
      <c r="D50" s="21" t="s">
        <v>623</v>
      </c>
      <c r="E50" s="27" t="s">
        <v>708</v>
      </c>
      <c r="F50" s="21" t="s">
        <v>632</v>
      </c>
      <c r="G50" s="27" t="s">
        <v>709</v>
      </c>
      <c r="H50" s="21" t="s">
        <v>707</v>
      </c>
      <c r="I50" s="21" t="s">
        <v>639</v>
      </c>
      <c r="J50" s="27" t="s">
        <v>710</v>
      </c>
    </row>
    <row r="51" customHeight="1" spans="1:10">
      <c r="A51" s="147" t="s">
        <v>462</v>
      </c>
      <c r="B51" s="21" t="s">
        <v>704</v>
      </c>
      <c r="C51" s="21" t="s">
        <v>622</v>
      </c>
      <c r="D51" s="21" t="s">
        <v>630</v>
      </c>
      <c r="E51" s="27" t="s">
        <v>656</v>
      </c>
      <c r="F51" s="21" t="s">
        <v>632</v>
      </c>
      <c r="G51" s="27" t="s">
        <v>633</v>
      </c>
      <c r="H51" s="21" t="s">
        <v>627</v>
      </c>
      <c r="I51" s="21" t="s">
        <v>639</v>
      </c>
      <c r="J51" s="27" t="s">
        <v>656</v>
      </c>
    </row>
    <row r="52" customHeight="1" spans="1:10">
      <c r="A52" s="147" t="s">
        <v>462</v>
      </c>
      <c r="B52" s="21" t="s">
        <v>704</v>
      </c>
      <c r="C52" s="21" t="s">
        <v>641</v>
      </c>
      <c r="D52" s="21" t="s">
        <v>642</v>
      </c>
      <c r="E52" s="27" t="s">
        <v>711</v>
      </c>
      <c r="F52" s="21" t="s">
        <v>632</v>
      </c>
      <c r="G52" s="27" t="s">
        <v>633</v>
      </c>
      <c r="H52" s="21" t="s">
        <v>627</v>
      </c>
      <c r="I52" s="21" t="s">
        <v>628</v>
      </c>
      <c r="J52" s="27" t="s">
        <v>712</v>
      </c>
    </row>
    <row r="53" customHeight="1" spans="1:10">
      <c r="A53" s="147" t="s">
        <v>462</v>
      </c>
      <c r="B53" s="21" t="s">
        <v>704</v>
      </c>
      <c r="C53" s="21" t="s">
        <v>644</v>
      </c>
      <c r="D53" s="21" t="s">
        <v>645</v>
      </c>
      <c r="E53" s="27" t="s">
        <v>645</v>
      </c>
      <c r="F53" s="21" t="s">
        <v>632</v>
      </c>
      <c r="G53" s="27" t="s">
        <v>633</v>
      </c>
      <c r="H53" s="21" t="s">
        <v>627</v>
      </c>
      <c r="I53" s="21" t="s">
        <v>628</v>
      </c>
      <c r="J53" s="27" t="s">
        <v>645</v>
      </c>
    </row>
    <row r="54" customHeight="1" spans="1:10">
      <c r="A54" s="147" t="s">
        <v>596</v>
      </c>
      <c r="B54" s="21" t="s">
        <v>713</v>
      </c>
      <c r="C54" s="21" t="s">
        <v>622</v>
      </c>
      <c r="D54" s="21" t="s">
        <v>653</v>
      </c>
      <c r="E54" s="27" t="s">
        <v>714</v>
      </c>
      <c r="F54" s="21" t="s">
        <v>625</v>
      </c>
      <c r="G54" s="27" t="s">
        <v>715</v>
      </c>
      <c r="H54" s="21" t="s">
        <v>707</v>
      </c>
      <c r="I54" s="21" t="s">
        <v>639</v>
      </c>
      <c r="J54" s="27" t="s">
        <v>716</v>
      </c>
    </row>
    <row r="55" customHeight="1" spans="1:10">
      <c r="A55" s="147" t="s">
        <v>596</v>
      </c>
      <c r="B55" s="21" t="s">
        <v>713</v>
      </c>
      <c r="C55" s="21" t="s">
        <v>622</v>
      </c>
      <c r="D55" s="21" t="s">
        <v>653</v>
      </c>
      <c r="E55" s="27" t="s">
        <v>717</v>
      </c>
      <c r="F55" s="21" t="s">
        <v>718</v>
      </c>
      <c r="G55" s="27" t="s">
        <v>719</v>
      </c>
      <c r="H55" s="21" t="s">
        <v>655</v>
      </c>
      <c r="I55" s="21" t="s">
        <v>639</v>
      </c>
      <c r="J55" s="27" t="s">
        <v>720</v>
      </c>
    </row>
    <row r="56" customHeight="1" spans="1:10">
      <c r="A56" s="147" t="s">
        <v>596</v>
      </c>
      <c r="B56" s="21" t="s">
        <v>713</v>
      </c>
      <c r="C56" s="21" t="s">
        <v>622</v>
      </c>
      <c r="D56" s="21" t="s">
        <v>653</v>
      </c>
      <c r="E56" s="27" t="s">
        <v>721</v>
      </c>
      <c r="F56" s="21" t="s">
        <v>625</v>
      </c>
      <c r="G56" s="27" t="s">
        <v>626</v>
      </c>
      <c r="H56" s="21" t="s">
        <v>627</v>
      </c>
      <c r="I56" s="21" t="s">
        <v>639</v>
      </c>
      <c r="J56" s="27" t="s">
        <v>722</v>
      </c>
    </row>
    <row r="57" customHeight="1" spans="1:10">
      <c r="A57" s="147" t="s">
        <v>596</v>
      </c>
      <c r="B57" s="21" t="s">
        <v>713</v>
      </c>
      <c r="C57" s="21" t="s">
        <v>622</v>
      </c>
      <c r="D57" s="21" t="s">
        <v>653</v>
      </c>
      <c r="E57" s="27" t="s">
        <v>723</v>
      </c>
      <c r="F57" s="21" t="s">
        <v>625</v>
      </c>
      <c r="G57" s="27" t="s">
        <v>626</v>
      </c>
      <c r="H57" s="21" t="s">
        <v>627</v>
      </c>
      <c r="I57" s="21" t="s">
        <v>639</v>
      </c>
      <c r="J57" s="27" t="s">
        <v>722</v>
      </c>
    </row>
    <row r="58" customHeight="1" spans="1:10">
      <c r="A58" s="147" t="s">
        <v>596</v>
      </c>
      <c r="B58" s="21" t="s">
        <v>713</v>
      </c>
      <c r="C58" s="21" t="s">
        <v>622</v>
      </c>
      <c r="D58" s="21" t="s">
        <v>653</v>
      </c>
      <c r="E58" s="27" t="s">
        <v>724</v>
      </c>
      <c r="F58" s="21" t="s">
        <v>625</v>
      </c>
      <c r="G58" s="27" t="s">
        <v>626</v>
      </c>
      <c r="H58" s="21" t="s">
        <v>627</v>
      </c>
      <c r="I58" s="21" t="s">
        <v>639</v>
      </c>
      <c r="J58" s="27" t="s">
        <v>722</v>
      </c>
    </row>
    <row r="59" customHeight="1" spans="1:10">
      <c r="A59" s="147" t="s">
        <v>596</v>
      </c>
      <c r="B59" s="21" t="s">
        <v>713</v>
      </c>
      <c r="C59" s="21" t="s">
        <v>622</v>
      </c>
      <c r="D59" s="21" t="s">
        <v>623</v>
      </c>
      <c r="E59" s="27" t="s">
        <v>725</v>
      </c>
      <c r="F59" s="21" t="s">
        <v>718</v>
      </c>
      <c r="G59" s="27" t="s">
        <v>726</v>
      </c>
      <c r="H59" s="21" t="s">
        <v>727</v>
      </c>
      <c r="I59" s="21" t="s">
        <v>639</v>
      </c>
      <c r="J59" s="27" t="s">
        <v>728</v>
      </c>
    </row>
    <row r="60" customHeight="1" spans="1:10">
      <c r="A60" s="147" t="s">
        <v>596</v>
      </c>
      <c r="B60" s="21" t="s">
        <v>713</v>
      </c>
      <c r="C60" s="21" t="s">
        <v>622</v>
      </c>
      <c r="D60" s="21" t="s">
        <v>630</v>
      </c>
      <c r="E60" s="27" t="s">
        <v>729</v>
      </c>
      <c r="F60" s="21" t="s">
        <v>636</v>
      </c>
      <c r="G60" s="27" t="s">
        <v>276</v>
      </c>
      <c r="H60" s="21" t="s">
        <v>730</v>
      </c>
      <c r="I60" s="21" t="s">
        <v>639</v>
      </c>
      <c r="J60" s="27" t="s">
        <v>731</v>
      </c>
    </row>
    <row r="61" customHeight="1" spans="1:10">
      <c r="A61" s="147" t="s">
        <v>596</v>
      </c>
      <c r="B61" s="21" t="s">
        <v>713</v>
      </c>
      <c r="C61" s="21" t="s">
        <v>622</v>
      </c>
      <c r="D61" s="21" t="s">
        <v>630</v>
      </c>
      <c r="E61" s="27" t="s">
        <v>732</v>
      </c>
      <c r="F61" s="21" t="s">
        <v>632</v>
      </c>
      <c r="G61" s="27" t="s">
        <v>733</v>
      </c>
      <c r="H61" s="21" t="s">
        <v>655</v>
      </c>
      <c r="I61" s="21" t="s">
        <v>639</v>
      </c>
      <c r="J61" s="27" t="s">
        <v>734</v>
      </c>
    </row>
    <row r="62" customHeight="1" spans="1:10">
      <c r="A62" s="147" t="s">
        <v>596</v>
      </c>
      <c r="B62" s="21" t="s">
        <v>713</v>
      </c>
      <c r="C62" s="21" t="s">
        <v>641</v>
      </c>
      <c r="D62" s="21" t="s">
        <v>642</v>
      </c>
      <c r="E62" s="27" t="s">
        <v>735</v>
      </c>
      <c r="F62" s="21" t="s">
        <v>636</v>
      </c>
      <c r="G62" s="27" t="s">
        <v>719</v>
      </c>
      <c r="H62" s="21" t="s">
        <v>627</v>
      </c>
      <c r="I62" s="21" t="s">
        <v>639</v>
      </c>
      <c r="J62" s="27" t="s">
        <v>736</v>
      </c>
    </row>
    <row r="63" customHeight="1" spans="1:10">
      <c r="A63" s="147" t="s">
        <v>596</v>
      </c>
      <c r="B63" s="21" t="s">
        <v>713</v>
      </c>
      <c r="C63" s="21" t="s">
        <v>641</v>
      </c>
      <c r="D63" s="21" t="s">
        <v>699</v>
      </c>
      <c r="E63" s="27" t="s">
        <v>737</v>
      </c>
      <c r="F63" s="21" t="s">
        <v>718</v>
      </c>
      <c r="G63" s="27" t="s">
        <v>738</v>
      </c>
      <c r="H63" s="21" t="s">
        <v>727</v>
      </c>
      <c r="I63" s="21" t="s">
        <v>639</v>
      </c>
      <c r="J63" s="27" t="s">
        <v>722</v>
      </c>
    </row>
    <row r="64" customHeight="1" spans="1:10">
      <c r="A64" s="147" t="s">
        <v>596</v>
      </c>
      <c r="B64" s="21" t="s">
        <v>713</v>
      </c>
      <c r="C64" s="21" t="s">
        <v>641</v>
      </c>
      <c r="D64" s="21" t="s">
        <v>739</v>
      </c>
      <c r="E64" s="27" t="s">
        <v>740</v>
      </c>
      <c r="F64" s="21" t="s">
        <v>625</v>
      </c>
      <c r="G64" s="27" t="s">
        <v>741</v>
      </c>
      <c r="H64" s="21" t="s">
        <v>742</v>
      </c>
      <c r="I64" s="21" t="s">
        <v>628</v>
      </c>
      <c r="J64" s="27" t="s">
        <v>740</v>
      </c>
    </row>
    <row r="65" customHeight="1" spans="1:10">
      <c r="A65" s="147" t="s">
        <v>596</v>
      </c>
      <c r="B65" s="21" t="s">
        <v>713</v>
      </c>
      <c r="C65" s="21" t="s">
        <v>644</v>
      </c>
      <c r="D65" s="21" t="s">
        <v>645</v>
      </c>
      <c r="E65" s="27" t="s">
        <v>743</v>
      </c>
      <c r="F65" s="21" t="s">
        <v>632</v>
      </c>
      <c r="G65" s="27" t="s">
        <v>646</v>
      </c>
      <c r="H65" s="21" t="s">
        <v>627</v>
      </c>
      <c r="I65" s="21" t="s">
        <v>628</v>
      </c>
      <c r="J65" s="27" t="s">
        <v>744</v>
      </c>
    </row>
    <row r="66" customHeight="1" spans="1:10">
      <c r="A66" s="147" t="s">
        <v>508</v>
      </c>
      <c r="B66" s="21" t="s">
        <v>745</v>
      </c>
      <c r="C66" s="21" t="s">
        <v>622</v>
      </c>
      <c r="D66" s="21" t="s">
        <v>653</v>
      </c>
      <c r="E66" s="27" t="s">
        <v>746</v>
      </c>
      <c r="F66" s="21" t="s">
        <v>632</v>
      </c>
      <c r="G66" s="27" t="s">
        <v>646</v>
      </c>
      <c r="H66" s="21" t="s">
        <v>627</v>
      </c>
      <c r="I66" s="21" t="s">
        <v>628</v>
      </c>
      <c r="J66" s="27" t="s">
        <v>747</v>
      </c>
    </row>
    <row r="67" customHeight="1" spans="1:10">
      <c r="A67" s="147" t="s">
        <v>508</v>
      </c>
      <c r="B67" s="21" t="s">
        <v>745</v>
      </c>
      <c r="C67" s="21" t="s">
        <v>622</v>
      </c>
      <c r="D67" s="21" t="s">
        <v>623</v>
      </c>
      <c r="E67" s="27" t="s">
        <v>748</v>
      </c>
      <c r="F67" s="21" t="s">
        <v>632</v>
      </c>
      <c r="G67" s="27" t="s">
        <v>749</v>
      </c>
      <c r="H67" s="21" t="s">
        <v>627</v>
      </c>
      <c r="I67" s="21" t="s">
        <v>628</v>
      </c>
      <c r="J67" s="27" t="s">
        <v>750</v>
      </c>
    </row>
    <row r="68" customHeight="1" spans="1:10">
      <c r="A68" s="147" t="s">
        <v>508</v>
      </c>
      <c r="B68" s="21" t="s">
        <v>745</v>
      </c>
      <c r="C68" s="21" t="s">
        <v>622</v>
      </c>
      <c r="D68" s="21" t="s">
        <v>630</v>
      </c>
      <c r="E68" s="27" t="s">
        <v>751</v>
      </c>
      <c r="F68" s="21" t="s">
        <v>632</v>
      </c>
      <c r="G68" s="27" t="s">
        <v>633</v>
      </c>
      <c r="H68" s="21" t="s">
        <v>627</v>
      </c>
      <c r="I68" s="21" t="s">
        <v>628</v>
      </c>
      <c r="J68" s="27" t="s">
        <v>752</v>
      </c>
    </row>
    <row r="69" customHeight="1" spans="1:10">
      <c r="A69" s="147" t="s">
        <v>508</v>
      </c>
      <c r="B69" s="21" t="s">
        <v>745</v>
      </c>
      <c r="C69" s="21" t="s">
        <v>641</v>
      </c>
      <c r="D69" s="21" t="s">
        <v>642</v>
      </c>
      <c r="E69" s="27" t="s">
        <v>753</v>
      </c>
      <c r="F69" s="21" t="s">
        <v>632</v>
      </c>
      <c r="G69" s="27" t="s">
        <v>646</v>
      </c>
      <c r="H69" s="21" t="s">
        <v>627</v>
      </c>
      <c r="I69" s="21" t="s">
        <v>628</v>
      </c>
      <c r="J69" s="27" t="s">
        <v>754</v>
      </c>
    </row>
    <row r="70" customHeight="1" spans="1:10">
      <c r="A70" s="147" t="s">
        <v>508</v>
      </c>
      <c r="B70" s="21" t="s">
        <v>745</v>
      </c>
      <c r="C70" s="21" t="s">
        <v>644</v>
      </c>
      <c r="D70" s="21" t="s">
        <v>645</v>
      </c>
      <c r="E70" s="27" t="s">
        <v>667</v>
      </c>
      <c r="F70" s="21" t="s">
        <v>632</v>
      </c>
      <c r="G70" s="27" t="s">
        <v>633</v>
      </c>
      <c r="H70" s="21" t="s">
        <v>627</v>
      </c>
      <c r="I70" s="21" t="s">
        <v>628</v>
      </c>
      <c r="J70" s="27" t="s">
        <v>755</v>
      </c>
    </row>
    <row r="71" customHeight="1" spans="1:10">
      <c r="A71" s="147" t="s">
        <v>555</v>
      </c>
      <c r="B71" s="21" t="s">
        <v>756</v>
      </c>
      <c r="C71" s="21" t="s">
        <v>622</v>
      </c>
      <c r="D71" s="21" t="s">
        <v>653</v>
      </c>
      <c r="E71" s="27" t="s">
        <v>757</v>
      </c>
      <c r="F71" s="21" t="s">
        <v>632</v>
      </c>
      <c r="G71" s="27" t="s">
        <v>626</v>
      </c>
      <c r="H71" s="21" t="s">
        <v>627</v>
      </c>
      <c r="I71" s="21" t="s">
        <v>628</v>
      </c>
      <c r="J71" s="27" t="s">
        <v>758</v>
      </c>
    </row>
    <row r="72" customHeight="1" spans="1:10">
      <c r="A72" s="147" t="s">
        <v>555</v>
      </c>
      <c r="B72" s="21" t="s">
        <v>756</v>
      </c>
      <c r="C72" s="21" t="s">
        <v>622</v>
      </c>
      <c r="D72" s="21" t="s">
        <v>623</v>
      </c>
      <c r="E72" s="27" t="s">
        <v>759</v>
      </c>
      <c r="F72" s="21" t="s">
        <v>625</v>
      </c>
      <c r="G72" s="27" t="s">
        <v>760</v>
      </c>
      <c r="H72" s="21" t="s">
        <v>761</v>
      </c>
      <c r="I72" s="21" t="s">
        <v>639</v>
      </c>
      <c r="J72" s="27" t="s">
        <v>762</v>
      </c>
    </row>
    <row r="73" customHeight="1" spans="1:10">
      <c r="A73" s="147" t="s">
        <v>555</v>
      </c>
      <c r="B73" s="21" t="s">
        <v>756</v>
      </c>
      <c r="C73" s="21" t="s">
        <v>622</v>
      </c>
      <c r="D73" s="21" t="s">
        <v>623</v>
      </c>
      <c r="E73" s="27" t="s">
        <v>763</v>
      </c>
      <c r="F73" s="21" t="s">
        <v>625</v>
      </c>
      <c r="G73" s="27" t="s">
        <v>764</v>
      </c>
      <c r="H73" s="21" t="s">
        <v>761</v>
      </c>
      <c r="I73" s="21" t="s">
        <v>639</v>
      </c>
      <c r="J73" s="27" t="s">
        <v>765</v>
      </c>
    </row>
    <row r="74" customHeight="1" spans="1:10">
      <c r="A74" s="147" t="s">
        <v>555</v>
      </c>
      <c r="B74" s="21" t="s">
        <v>756</v>
      </c>
      <c r="C74" s="21" t="s">
        <v>622</v>
      </c>
      <c r="D74" s="21" t="s">
        <v>623</v>
      </c>
      <c r="E74" s="27" t="s">
        <v>766</v>
      </c>
      <c r="F74" s="21" t="s">
        <v>625</v>
      </c>
      <c r="G74" s="27" t="s">
        <v>767</v>
      </c>
      <c r="H74" s="21" t="s">
        <v>761</v>
      </c>
      <c r="I74" s="21" t="s">
        <v>639</v>
      </c>
      <c r="J74" s="27" t="s">
        <v>768</v>
      </c>
    </row>
    <row r="75" customHeight="1" spans="1:10">
      <c r="A75" s="147" t="s">
        <v>555</v>
      </c>
      <c r="B75" s="21" t="s">
        <v>756</v>
      </c>
      <c r="C75" s="21" t="s">
        <v>622</v>
      </c>
      <c r="D75" s="21" t="s">
        <v>623</v>
      </c>
      <c r="E75" s="27" t="s">
        <v>769</v>
      </c>
      <c r="F75" s="21" t="s">
        <v>625</v>
      </c>
      <c r="G75" s="27" t="s">
        <v>770</v>
      </c>
      <c r="H75" s="21" t="s">
        <v>761</v>
      </c>
      <c r="I75" s="21" t="s">
        <v>628</v>
      </c>
      <c r="J75" s="27" t="s">
        <v>771</v>
      </c>
    </row>
    <row r="76" customHeight="1" spans="1:10">
      <c r="A76" s="147" t="s">
        <v>555</v>
      </c>
      <c r="B76" s="21" t="s">
        <v>756</v>
      </c>
      <c r="C76" s="21" t="s">
        <v>641</v>
      </c>
      <c r="D76" s="21" t="s">
        <v>642</v>
      </c>
      <c r="E76" s="27" t="s">
        <v>772</v>
      </c>
      <c r="F76" s="21" t="s">
        <v>632</v>
      </c>
      <c r="G76" s="27" t="s">
        <v>626</v>
      </c>
      <c r="H76" s="21" t="s">
        <v>627</v>
      </c>
      <c r="I76" s="21" t="s">
        <v>628</v>
      </c>
      <c r="J76" s="27" t="s">
        <v>674</v>
      </c>
    </row>
    <row r="77" customHeight="1" spans="1:10">
      <c r="A77" s="147" t="s">
        <v>555</v>
      </c>
      <c r="B77" s="21" t="s">
        <v>756</v>
      </c>
      <c r="C77" s="21" t="s">
        <v>644</v>
      </c>
      <c r="D77" s="21" t="s">
        <v>645</v>
      </c>
      <c r="E77" s="27" t="s">
        <v>682</v>
      </c>
      <c r="F77" s="21" t="s">
        <v>632</v>
      </c>
      <c r="G77" s="27" t="s">
        <v>633</v>
      </c>
      <c r="H77" s="21" t="s">
        <v>627</v>
      </c>
      <c r="I77" s="21" t="s">
        <v>628</v>
      </c>
      <c r="J77" s="27" t="s">
        <v>773</v>
      </c>
    </row>
    <row r="78" customHeight="1" spans="1:10">
      <c r="A78" s="147" t="s">
        <v>602</v>
      </c>
      <c r="B78" s="21" t="s">
        <v>774</v>
      </c>
      <c r="C78" s="21" t="s">
        <v>622</v>
      </c>
      <c r="D78" s="21" t="s">
        <v>623</v>
      </c>
      <c r="E78" s="27" t="s">
        <v>775</v>
      </c>
      <c r="F78" s="21" t="s">
        <v>632</v>
      </c>
      <c r="G78" s="27" t="s">
        <v>646</v>
      </c>
      <c r="H78" s="21" t="s">
        <v>627</v>
      </c>
      <c r="I78" s="21" t="s">
        <v>628</v>
      </c>
      <c r="J78" s="27" t="s">
        <v>776</v>
      </c>
    </row>
    <row r="79" customHeight="1" spans="1:10">
      <c r="A79" s="147" t="s">
        <v>602</v>
      </c>
      <c r="B79" s="21" t="s">
        <v>774</v>
      </c>
      <c r="C79" s="21" t="s">
        <v>622</v>
      </c>
      <c r="D79" s="21" t="s">
        <v>623</v>
      </c>
      <c r="E79" s="27" t="s">
        <v>777</v>
      </c>
      <c r="F79" s="21" t="s">
        <v>625</v>
      </c>
      <c r="G79" s="27" t="s">
        <v>778</v>
      </c>
      <c r="H79" s="21" t="s">
        <v>707</v>
      </c>
      <c r="I79" s="21" t="s">
        <v>639</v>
      </c>
      <c r="J79" s="27" t="s">
        <v>779</v>
      </c>
    </row>
    <row r="80" customHeight="1" spans="1:10">
      <c r="A80" s="147" t="s">
        <v>602</v>
      </c>
      <c r="B80" s="21" t="s">
        <v>774</v>
      </c>
      <c r="C80" s="21" t="s">
        <v>641</v>
      </c>
      <c r="D80" s="21" t="s">
        <v>642</v>
      </c>
      <c r="E80" s="27" t="s">
        <v>780</v>
      </c>
      <c r="F80" s="21" t="s">
        <v>632</v>
      </c>
      <c r="G80" s="27" t="s">
        <v>633</v>
      </c>
      <c r="H80" s="21" t="s">
        <v>627</v>
      </c>
      <c r="I80" s="21" t="s">
        <v>628</v>
      </c>
      <c r="J80" s="27" t="s">
        <v>781</v>
      </c>
    </row>
    <row r="81" customHeight="1" spans="1:10">
      <c r="A81" s="147" t="s">
        <v>602</v>
      </c>
      <c r="B81" s="21" t="s">
        <v>774</v>
      </c>
      <c r="C81" s="21" t="s">
        <v>644</v>
      </c>
      <c r="D81" s="21" t="s">
        <v>645</v>
      </c>
      <c r="E81" s="27" t="s">
        <v>782</v>
      </c>
      <c r="F81" s="21" t="s">
        <v>632</v>
      </c>
      <c r="G81" s="27" t="s">
        <v>633</v>
      </c>
      <c r="H81" s="21" t="s">
        <v>627</v>
      </c>
      <c r="I81" s="21" t="s">
        <v>628</v>
      </c>
      <c r="J81" s="27" t="s">
        <v>783</v>
      </c>
    </row>
    <row r="82" customHeight="1" spans="1:10">
      <c r="A82" s="147" t="s">
        <v>456</v>
      </c>
      <c r="B82" s="21" t="s">
        <v>784</v>
      </c>
      <c r="C82" s="21" t="s">
        <v>622</v>
      </c>
      <c r="D82" s="21" t="s">
        <v>653</v>
      </c>
      <c r="E82" s="27" t="s">
        <v>785</v>
      </c>
      <c r="F82" s="21" t="s">
        <v>625</v>
      </c>
      <c r="G82" s="27" t="s">
        <v>786</v>
      </c>
      <c r="H82" s="21" t="s">
        <v>707</v>
      </c>
      <c r="I82" s="21" t="s">
        <v>639</v>
      </c>
      <c r="J82" s="27" t="s">
        <v>785</v>
      </c>
    </row>
    <row r="83" customHeight="1" spans="1:10">
      <c r="A83" s="147" t="s">
        <v>456</v>
      </c>
      <c r="B83" s="21" t="s">
        <v>784</v>
      </c>
      <c r="C83" s="21" t="s">
        <v>622</v>
      </c>
      <c r="D83" s="21" t="s">
        <v>630</v>
      </c>
      <c r="E83" s="27" t="s">
        <v>656</v>
      </c>
      <c r="F83" s="21" t="s">
        <v>632</v>
      </c>
      <c r="G83" s="27" t="s">
        <v>633</v>
      </c>
      <c r="H83" s="21" t="s">
        <v>627</v>
      </c>
      <c r="I83" s="21" t="s">
        <v>628</v>
      </c>
      <c r="J83" s="27" t="s">
        <v>656</v>
      </c>
    </row>
    <row r="84" customHeight="1" spans="1:10">
      <c r="A84" s="147" t="s">
        <v>456</v>
      </c>
      <c r="B84" s="21" t="s">
        <v>784</v>
      </c>
      <c r="C84" s="21" t="s">
        <v>641</v>
      </c>
      <c r="D84" s="21" t="s">
        <v>642</v>
      </c>
      <c r="E84" s="27" t="s">
        <v>787</v>
      </c>
      <c r="F84" s="21" t="s">
        <v>632</v>
      </c>
      <c r="G84" s="27" t="s">
        <v>633</v>
      </c>
      <c r="H84" s="21" t="s">
        <v>627</v>
      </c>
      <c r="I84" s="21" t="s">
        <v>628</v>
      </c>
      <c r="J84" s="27" t="s">
        <v>787</v>
      </c>
    </row>
    <row r="85" customHeight="1" spans="1:10">
      <c r="A85" s="147" t="s">
        <v>456</v>
      </c>
      <c r="B85" s="21" t="s">
        <v>784</v>
      </c>
      <c r="C85" s="21" t="s">
        <v>644</v>
      </c>
      <c r="D85" s="21" t="s">
        <v>645</v>
      </c>
      <c r="E85" s="27" t="s">
        <v>645</v>
      </c>
      <c r="F85" s="21" t="s">
        <v>632</v>
      </c>
      <c r="G85" s="27" t="s">
        <v>633</v>
      </c>
      <c r="H85" s="21" t="s">
        <v>627</v>
      </c>
      <c r="I85" s="21" t="s">
        <v>628</v>
      </c>
      <c r="J85" s="27" t="s">
        <v>645</v>
      </c>
    </row>
    <row r="86" customHeight="1" spans="1:10">
      <c r="A86" s="147" t="s">
        <v>412</v>
      </c>
      <c r="B86" s="21" t="s">
        <v>788</v>
      </c>
      <c r="C86" s="21" t="s">
        <v>622</v>
      </c>
      <c r="D86" s="21" t="s">
        <v>653</v>
      </c>
      <c r="E86" s="27" t="s">
        <v>777</v>
      </c>
      <c r="F86" s="21" t="s">
        <v>632</v>
      </c>
      <c r="G86" s="27" t="s">
        <v>276</v>
      </c>
      <c r="H86" s="21" t="s">
        <v>789</v>
      </c>
      <c r="I86" s="21" t="s">
        <v>639</v>
      </c>
      <c r="J86" s="27" t="s">
        <v>790</v>
      </c>
    </row>
    <row r="87" customHeight="1" spans="1:10">
      <c r="A87" s="147" t="s">
        <v>412</v>
      </c>
      <c r="B87" s="21" t="s">
        <v>788</v>
      </c>
      <c r="C87" s="21" t="s">
        <v>622</v>
      </c>
      <c r="D87" s="21" t="s">
        <v>623</v>
      </c>
      <c r="E87" s="27" t="s">
        <v>791</v>
      </c>
      <c r="F87" s="21" t="s">
        <v>625</v>
      </c>
      <c r="G87" s="27" t="s">
        <v>626</v>
      </c>
      <c r="H87" s="21" t="s">
        <v>627</v>
      </c>
      <c r="I87" s="21" t="s">
        <v>628</v>
      </c>
      <c r="J87" s="27" t="s">
        <v>792</v>
      </c>
    </row>
    <row r="88" customHeight="1" spans="1:10">
      <c r="A88" s="147" t="s">
        <v>412</v>
      </c>
      <c r="B88" s="21" t="s">
        <v>788</v>
      </c>
      <c r="C88" s="21" t="s">
        <v>641</v>
      </c>
      <c r="D88" s="21" t="s">
        <v>642</v>
      </c>
      <c r="E88" s="27" t="s">
        <v>679</v>
      </c>
      <c r="F88" s="21" t="s">
        <v>625</v>
      </c>
      <c r="G88" s="27" t="s">
        <v>626</v>
      </c>
      <c r="H88" s="21" t="s">
        <v>627</v>
      </c>
      <c r="I88" s="21" t="s">
        <v>628</v>
      </c>
      <c r="J88" s="27" t="s">
        <v>793</v>
      </c>
    </row>
    <row r="89" customHeight="1" spans="1:10">
      <c r="A89" s="147" t="s">
        <v>412</v>
      </c>
      <c r="B89" s="21" t="s">
        <v>788</v>
      </c>
      <c r="C89" s="21" t="s">
        <v>644</v>
      </c>
      <c r="D89" s="21" t="s">
        <v>645</v>
      </c>
      <c r="E89" s="27" t="s">
        <v>645</v>
      </c>
      <c r="F89" s="21" t="s">
        <v>632</v>
      </c>
      <c r="G89" s="27" t="s">
        <v>633</v>
      </c>
      <c r="H89" s="21" t="s">
        <v>627</v>
      </c>
      <c r="I89" s="21" t="s">
        <v>628</v>
      </c>
      <c r="J89" s="27" t="s">
        <v>794</v>
      </c>
    </row>
    <row r="90" customHeight="1" spans="1:10">
      <c r="A90" s="147" t="s">
        <v>444</v>
      </c>
      <c r="B90" s="21" t="s">
        <v>795</v>
      </c>
      <c r="C90" s="21" t="s">
        <v>622</v>
      </c>
      <c r="D90" s="21" t="s">
        <v>653</v>
      </c>
      <c r="E90" s="27" t="s">
        <v>796</v>
      </c>
      <c r="F90" s="21" t="s">
        <v>625</v>
      </c>
      <c r="G90" s="27" t="s">
        <v>797</v>
      </c>
      <c r="H90" s="21" t="s">
        <v>798</v>
      </c>
      <c r="I90" s="21" t="s">
        <v>639</v>
      </c>
      <c r="J90" s="27" t="s">
        <v>799</v>
      </c>
    </row>
    <row r="91" customHeight="1" spans="1:10">
      <c r="A91" s="147" t="s">
        <v>444</v>
      </c>
      <c r="B91" s="21" t="s">
        <v>795</v>
      </c>
      <c r="C91" s="21" t="s">
        <v>622</v>
      </c>
      <c r="D91" s="21" t="s">
        <v>623</v>
      </c>
      <c r="E91" s="27" t="s">
        <v>800</v>
      </c>
      <c r="F91" s="21" t="s">
        <v>625</v>
      </c>
      <c r="G91" s="27" t="s">
        <v>626</v>
      </c>
      <c r="H91" s="21" t="s">
        <v>627</v>
      </c>
      <c r="I91" s="21" t="s">
        <v>639</v>
      </c>
      <c r="J91" s="27" t="s">
        <v>801</v>
      </c>
    </row>
    <row r="92" customHeight="1" spans="1:10">
      <c r="A92" s="147" t="s">
        <v>444</v>
      </c>
      <c r="B92" s="21" t="s">
        <v>795</v>
      </c>
      <c r="C92" s="21" t="s">
        <v>622</v>
      </c>
      <c r="D92" s="21" t="s">
        <v>630</v>
      </c>
      <c r="E92" s="27" t="s">
        <v>802</v>
      </c>
      <c r="F92" s="21" t="s">
        <v>632</v>
      </c>
      <c r="G92" s="27" t="s">
        <v>633</v>
      </c>
      <c r="H92" s="21" t="s">
        <v>627</v>
      </c>
      <c r="I92" s="21" t="s">
        <v>639</v>
      </c>
      <c r="J92" s="27" t="s">
        <v>803</v>
      </c>
    </row>
    <row r="93" customHeight="1" spans="1:10">
      <c r="A93" s="147" t="s">
        <v>444</v>
      </c>
      <c r="B93" s="21" t="s">
        <v>795</v>
      </c>
      <c r="C93" s="21" t="s">
        <v>641</v>
      </c>
      <c r="D93" s="21" t="s">
        <v>642</v>
      </c>
      <c r="E93" s="27" t="s">
        <v>804</v>
      </c>
      <c r="F93" s="21" t="s">
        <v>632</v>
      </c>
      <c r="G93" s="27" t="s">
        <v>646</v>
      </c>
      <c r="H93" s="21" t="s">
        <v>627</v>
      </c>
      <c r="I93" s="21" t="s">
        <v>639</v>
      </c>
      <c r="J93" s="27" t="s">
        <v>805</v>
      </c>
    </row>
    <row r="94" customHeight="1" spans="1:10">
      <c r="A94" s="147" t="s">
        <v>444</v>
      </c>
      <c r="B94" s="21" t="s">
        <v>795</v>
      </c>
      <c r="C94" s="21" t="s">
        <v>641</v>
      </c>
      <c r="D94" s="21" t="s">
        <v>739</v>
      </c>
      <c r="E94" s="27" t="s">
        <v>806</v>
      </c>
      <c r="F94" s="21" t="s">
        <v>636</v>
      </c>
      <c r="G94" s="27" t="s">
        <v>807</v>
      </c>
      <c r="H94" s="21" t="s">
        <v>742</v>
      </c>
      <c r="I94" s="21" t="s">
        <v>639</v>
      </c>
      <c r="J94" s="27" t="s">
        <v>808</v>
      </c>
    </row>
    <row r="95" customHeight="1" spans="1:10">
      <c r="A95" s="147" t="s">
        <v>444</v>
      </c>
      <c r="B95" s="21" t="s">
        <v>795</v>
      </c>
      <c r="C95" s="21" t="s">
        <v>644</v>
      </c>
      <c r="D95" s="21" t="s">
        <v>645</v>
      </c>
      <c r="E95" s="27" t="s">
        <v>809</v>
      </c>
      <c r="F95" s="21" t="s">
        <v>632</v>
      </c>
      <c r="G95" s="27" t="s">
        <v>646</v>
      </c>
      <c r="H95" s="21" t="s">
        <v>627</v>
      </c>
      <c r="I95" s="21" t="s">
        <v>628</v>
      </c>
      <c r="J95" s="27" t="s">
        <v>810</v>
      </c>
    </row>
    <row r="96" customHeight="1" spans="1:10">
      <c r="A96" s="147" t="s">
        <v>333</v>
      </c>
      <c r="B96" s="21" t="s">
        <v>811</v>
      </c>
      <c r="C96" s="21" t="s">
        <v>622</v>
      </c>
      <c r="D96" s="21" t="s">
        <v>653</v>
      </c>
      <c r="E96" s="27" t="s">
        <v>777</v>
      </c>
      <c r="F96" s="21" t="s">
        <v>632</v>
      </c>
      <c r="G96" s="27" t="s">
        <v>812</v>
      </c>
      <c r="H96" s="21" t="s">
        <v>707</v>
      </c>
      <c r="I96" s="21" t="s">
        <v>639</v>
      </c>
      <c r="J96" s="27" t="s">
        <v>813</v>
      </c>
    </row>
    <row r="97" customHeight="1" spans="1:10">
      <c r="A97" s="147" t="s">
        <v>333</v>
      </c>
      <c r="B97" s="21" t="s">
        <v>811</v>
      </c>
      <c r="C97" s="21" t="s">
        <v>622</v>
      </c>
      <c r="D97" s="21" t="s">
        <v>623</v>
      </c>
      <c r="E97" s="27" t="s">
        <v>775</v>
      </c>
      <c r="F97" s="21" t="s">
        <v>632</v>
      </c>
      <c r="G97" s="27" t="s">
        <v>626</v>
      </c>
      <c r="H97" s="21" t="s">
        <v>627</v>
      </c>
      <c r="I97" s="21" t="s">
        <v>628</v>
      </c>
      <c r="J97" s="27" t="s">
        <v>776</v>
      </c>
    </row>
    <row r="98" customHeight="1" spans="1:10">
      <c r="A98" s="147" t="s">
        <v>333</v>
      </c>
      <c r="B98" s="21" t="s">
        <v>811</v>
      </c>
      <c r="C98" s="21" t="s">
        <v>641</v>
      </c>
      <c r="D98" s="21" t="s">
        <v>642</v>
      </c>
      <c r="E98" s="27" t="s">
        <v>814</v>
      </c>
      <c r="F98" s="21" t="s">
        <v>632</v>
      </c>
      <c r="G98" s="27" t="s">
        <v>646</v>
      </c>
      <c r="H98" s="21" t="s">
        <v>627</v>
      </c>
      <c r="I98" s="21" t="s">
        <v>628</v>
      </c>
      <c r="J98" s="27" t="s">
        <v>815</v>
      </c>
    </row>
    <row r="99" customHeight="1" spans="1:10">
      <c r="A99" s="147" t="s">
        <v>333</v>
      </c>
      <c r="B99" s="21" t="s">
        <v>811</v>
      </c>
      <c r="C99" s="21" t="s">
        <v>644</v>
      </c>
      <c r="D99" s="21" t="s">
        <v>645</v>
      </c>
      <c r="E99" s="27" t="s">
        <v>816</v>
      </c>
      <c r="F99" s="21" t="s">
        <v>632</v>
      </c>
      <c r="G99" s="27" t="s">
        <v>633</v>
      </c>
      <c r="H99" s="21" t="s">
        <v>627</v>
      </c>
      <c r="I99" s="21" t="s">
        <v>628</v>
      </c>
      <c r="J99" s="27" t="s">
        <v>817</v>
      </c>
    </row>
    <row r="100" customHeight="1" spans="1:10">
      <c r="A100" s="147" t="s">
        <v>588</v>
      </c>
      <c r="B100" s="21" t="s">
        <v>713</v>
      </c>
      <c r="C100" s="21" t="s">
        <v>622</v>
      </c>
      <c r="D100" s="21" t="s">
        <v>653</v>
      </c>
      <c r="E100" s="27" t="s">
        <v>818</v>
      </c>
      <c r="F100" s="21" t="s">
        <v>632</v>
      </c>
      <c r="G100" s="27" t="s">
        <v>819</v>
      </c>
      <c r="H100" s="21" t="s">
        <v>655</v>
      </c>
      <c r="I100" s="21" t="s">
        <v>639</v>
      </c>
      <c r="J100" s="27" t="s">
        <v>820</v>
      </c>
    </row>
    <row r="101" customHeight="1" spans="1:10">
      <c r="A101" s="147" t="s">
        <v>588</v>
      </c>
      <c r="B101" s="21" t="s">
        <v>713</v>
      </c>
      <c r="C101" s="21" t="s">
        <v>622</v>
      </c>
      <c r="D101" s="21" t="s">
        <v>623</v>
      </c>
      <c r="E101" s="27" t="s">
        <v>821</v>
      </c>
      <c r="F101" s="21" t="s">
        <v>636</v>
      </c>
      <c r="G101" s="27" t="s">
        <v>822</v>
      </c>
      <c r="H101" s="21" t="s">
        <v>655</v>
      </c>
      <c r="I101" s="21" t="s">
        <v>639</v>
      </c>
      <c r="J101" s="27" t="s">
        <v>823</v>
      </c>
    </row>
    <row r="102" customHeight="1" spans="1:10">
      <c r="A102" s="147" t="s">
        <v>588</v>
      </c>
      <c r="B102" s="21" t="s">
        <v>713</v>
      </c>
      <c r="C102" s="21" t="s">
        <v>622</v>
      </c>
      <c r="D102" s="21" t="s">
        <v>630</v>
      </c>
      <c r="E102" s="27" t="s">
        <v>824</v>
      </c>
      <c r="F102" s="21" t="s">
        <v>632</v>
      </c>
      <c r="G102" s="27" t="s">
        <v>633</v>
      </c>
      <c r="H102" s="21" t="s">
        <v>627</v>
      </c>
      <c r="I102" s="21" t="s">
        <v>639</v>
      </c>
      <c r="J102" s="27" t="s">
        <v>825</v>
      </c>
    </row>
    <row r="103" customHeight="1" spans="1:10">
      <c r="A103" s="147" t="s">
        <v>588</v>
      </c>
      <c r="B103" s="21" t="s">
        <v>713</v>
      </c>
      <c r="C103" s="21" t="s">
        <v>622</v>
      </c>
      <c r="D103" s="21" t="s">
        <v>634</v>
      </c>
      <c r="E103" s="27" t="s">
        <v>826</v>
      </c>
      <c r="F103" s="21" t="s">
        <v>632</v>
      </c>
      <c r="G103" s="27" t="s">
        <v>626</v>
      </c>
      <c r="H103" s="21" t="s">
        <v>627</v>
      </c>
      <c r="I103" s="21" t="s">
        <v>639</v>
      </c>
      <c r="J103" s="27" t="s">
        <v>827</v>
      </c>
    </row>
    <row r="104" customHeight="1" spans="1:10">
      <c r="A104" s="147" t="s">
        <v>588</v>
      </c>
      <c r="B104" s="21" t="s">
        <v>713</v>
      </c>
      <c r="C104" s="21" t="s">
        <v>641</v>
      </c>
      <c r="D104" s="21" t="s">
        <v>828</v>
      </c>
      <c r="E104" s="27" t="s">
        <v>829</v>
      </c>
      <c r="F104" s="21" t="s">
        <v>636</v>
      </c>
      <c r="G104" s="27" t="s">
        <v>830</v>
      </c>
      <c r="H104" s="21" t="s">
        <v>655</v>
      </c>
      <c r="I104" s="21" t="s">
        <v>639</v>
      </c>
      <c r="J104" s="27" t="s">
        <v>831</v>
      </c>
    </row>
    <row r="105" customHeight="1" spans="1:10">
      <c r="A105" s="147" t="s">
        <v>588</v>
      </c>
      <c r="B105" s="21" t="s">
        <v>713</v>
      </c>
      <c r="C105" s="21" t="s">
        <v>641</v>
      </c>
      <c r="D105" s="21" t="s">
        <v>699</v>
      </c>
      <c r="E105" s="27" t="s">
        <v>832</v>
      </c>
      <c r="F105" s="21" t="s">
        <v>625</v>
      </c>
      <c r="G105" s="27" t="s">
        <v>833</v>
      </c>
      <c r="H105" s="21" t="s">
        <v>742</v>
      </c>
      <c r="I105" s="21" t="s">
        <v>628</v>
      </c>
      <c r="J105" s="27" t="s">
        <v>834</v>
      </c>
    </row>
    <row r="106" customHeight="1" spans="1:10">
      <c r="A106" s="147" t="s">
        <v>588</v>
      </c>
      <c r="B106" s="21" t="s">
        <v>713</v>
      </c>
      <c r="C106" s="21" t="s">
        <v>644</v>
      </c>
      <c r="D106" s="21" t="s">
        <v>645</v>
      </c>
      <c r="E106" s="27" t="s">
        <v>835</v>
      </c>
      <c r="F106" s="21" t="s">
        <v>632</v>
      </c>
      <c r="G106" s="27" t="s">
        <v>646</v>
      </c>
      <c r="H106" s="21" t="s">
        <v>627</v>
      </c>
      <c r="I106" s="21" t="s">
        <v>628</v>
      </c>
      <c r="J106" s="27" t="s">
        <v>836</v>
      </c>
    </row>
    <row r="107" customHeight="1" spans="1:10">
      <c r="A107" s="147" t="s">
        <v>496</v>
      </c>
      <c r="B107" s="21" t="s">
        <v>837</v>
      </c>
      <c r="C107" s="21" t="s">
        <v>622</v>
      </c>
      <c r="D107" s="21" t="s">
        <v>653</v>
      </c>
      <c r="E107" s="27" t="s">
        <v>838</v>
      </c>
      <c r="F107" s="21" t="s">
        <v>632</v>
      </c>
      <c r="G107" s="27" t="s">
        <v>626</v>
      </c>
      <c r="H107" s="21" t="s">
        <v>627</v>
      </c>
      <c r="I107" s="21" t="s">
        <v>628</v>
      </c>
      <c r="J107" s="27" t="s">
        <v>758</v>
      </c>
    </row>
    <row r="108" customHeight="1" spans="1:10">
      <c r="A108" s="147" t="s">
        <v>496</v>
      </c>
      <c r="B108" s="21" t="s">
        <v>837</v>
      </c>
      <c r="C108" s="21" t="s">
        <v>622</v>
      </c>
      <c r="D108" s="21" t="s">
        <v>623</v>
      </c>
      <c r="E108" s="27" t="s">
        <v>839</v>
      </c>
      <c r="F108" s="21" t="s">
        <v>625</v>
      </c>
      <c r="G108" s="27" t="s">
        <v>840</v>
      </c>
      <c r="H108" s="21" t="s">
        <v>761</v>
      </c>
      <c r="I108" s="21" t="s">
        <v>639</v>
      </c>
      <c r="J108" s="27" t="s">
        <v>841</v>
      </c>
    </row>
    <row r="109" customHeight="1" spans="1:10">
      <c r="A109" s="147" t="s">
        <v>496</v>
      </c>
      <c r="B109" s="21" t="s">
        <v>837</v>
      </c>
      <c r="C109" s="21" t="s">
        <v>622</v>
      </c>
      <c r="D109" s="21" t="s">
        <v>623</v>
      </c>
      <c r="E109" s="27" t="s">
        <v>842</v>
      </c>
      <c r="F109" s="21" t="s">
        <v>625</v>
      </c>
      <c r="G109" s="27" t="s">
        <v>843</v>
      </c>
      <c r="H109" s="21" t="s">
        <v>761</v>
      </c>
      <c r="I109" s="21" t="s">
        <v>639</v>
      </c>
      <c r="J109" s="27" t="s">
        <v>844</v>
      </c>
    </row>
    <row r="110" customHeight="1" spans="1:10">
      <c r="A110" s="147" t="s">
        <v>496</v>
      </c>
      <c r="B110" s="21" t="s">
        <v>837</v>
      </c>
      <c r="C110" s="21" t="s">
        <v>622</v>
      </c>
      <c r="D110" s="21" t="s">
        <v>630</v>
      </c>
      <c r="E110" s="27" t="s">
        <v>656</v>
      </c>
      <c r="F110" s="21" t="s">
        <v>632</v>
      </c>
      <c r="G110" s="27" t="s">
        <v>633</v>
      </c>
      <c r="H110" s="21" t="s">
        <v>627</v>
      </c>
      <c r="I110" s="21" t="s">
        <v>628</v>
      </c>
      <c r="J110" s="27" t="s">
        <v>656</v>
      </c>
    </row>
    <row r="111" customHeight="1" spans="1:10">
      <c r="A111" s="147" t="s">
        <v>496</v>
      </c>
      <c r="B111" s="21" t="s">
        <v>837</v>
      </c>
      <c r="C111" s="21" t="s">
        <v>641</v>
      </c>
      <c r="D111" s="21" t="s">
        <v>642</v>
      </c>
      <c r="E111" s="27" t="s">
        <v>845</v>
      </c>
      <c r="F111" s="21" t="s">
        <v>632</v>
      </c>
      <c r="G111" s="27" t="s">
        <v>626</v>
      </c>
      <c r="H111" s="21" t="s">
        <v>627</v>
      </c>
      <c r="I111" s="21" t="s">
        <v>628</v>
      </c>
      <c r="J111" s="27" t="s">
        <v>846</v>
      </c>
    </row>
    <row r="112" customHeight="1" spans="1:10">
      <c r="A112" s="147" t="s">
        <v>496</v>
      </c>
      <c r="B112" s="21" t="s">
        <v>837</v>
      </c>
      <c r="C112" s="21" t="s">
        <v>641</v>
      </c>
      <c r="D112" s="21" t="s">
        <v>642</v>
      </c>
      <c r="E112" s="27" t="s">
        <v>847</v>
      </c>
      <c r="F112" s="21" t="s">
        <v>632</v>
      </c>
      <c r="G112" s="27" t="s">
        <v>626</v>
      </c>
      <c r="H112" s="21" t="s">
        <v>627</v>
      </c>
      <c r="I112" s="21" t="s">
        <v>628</v>
      </c>
      <c r="J112" s="27" t="s">
        <v>848</v>
      </c>
    </row>
    <row r="113" customHeight="1" spans="1:10">
      <c r="A113" s="147" t="s">
        <v>496</v>
      </c>
      <c r="B113" s="21" t="s">
        <v>837</v>
      </c>
      <c r="C113" s="21" t="s">
        <v>644</v>
      </c>
      <c r="D113" s="21" t="s">
        <v>645</v>
      </c>
      <c r="E113" s="27" t="s">
        <v>849</v>
      </c>
      <c r="F113" s="21" t="s">
        <v>632</v>
      </c>
      <c r="G113" s="27" t="s">
        <v>633</v>
      </c>
      <c r="H113" s="21" t="s">
        <v>627</v>
      </c>
      <c r="I113" s="21" t="s">
        <v>628</v>
      </c>
      <c r="J113" s="27" t="s">
        <v>850</v>
      </c>
    </row>
    <row r="114" customHeight="1" spans="1:10">
      <c r="A114" s="147" t="s">
        <v>347</v>
      </c>
      <c r="B114" s="21" t="s">
        <v>851</v>
      </c>
      <c r="C114" s="21" t="s">
        <v>622</v>
      </c>
      <c r="D114" s="21" t="s">
        <v>653</v>
      </c>
      <c r="E114" s="27" t="s">
        <v>852</v>
      </c>
      <c r="F114" s="21" t="s">
        <v>632</v>
      </c>
      <c r="G114" s="27" t="s">
        <v>853</v>
      </c>
      <c r="H114" s="21" t="s">
        <v>707</v>
      </c>
      <c r="I114" s="21" t="s">
        <v>639</v>
      </c>
      <c r="J114" s="27" t="s">
        <v>852</v>
      </c>
    </row>
    <row r="115" customHeight="1" spans="1:10">
      <c r="A115" s="147" t="s">
        <v>347</v>
      </c>
      <c r="B115" s="21" t="s">
        <v>851</v>
      </c>
      <c r="C115" s="21" t="s">
        <v>641</v>
      </c>
      <c r="D115" s="21" t="s">
        <v>642</v>
      </c>
      <c r="E115" s="27" t="s">
        <v>854</v>
      </c>
      <c r="F115" s="21" t="s">
        <v>632</v>
      </c>
      <c r="G115" s="27" t="s">
        <v>633</v>
      </c>
      <c r="H115" s="21" t="s">
        <v>627</v>
      </c>
      <c r="I115" s="21" t="s">
        <v>628</v>
      </c>
      <c r="J115" s="27" t="s">
        <v>854</v>
      </c>
    </row>
    <row r="116" customHeight="1" spans="1:10">
      <c r="A116" s="147" t="s">
        <v>347</v>
      </c>
      <c r="B116" s="21" t="s">
        <v>851</v>
      </c>
      <c r="C116" s="21" t="s">
        <v>644</v>
      </c>
      <c r="D116" s="21" t="s">
        <v>645</v>
      </c>
      <c r="E116" s="27" t="s">
        <v>645</v>
      </c>
      <c r="F116" s="21" t="s">
        <v>632</v>
      </c>
      <c r="G116" s="27" t="s">
        <v>633</v>
      </c>
      <c r="H116" s="21" t="s">
        <v>627</v>
      </c>
      <c r="I116" s="21" t="s">
        <v>628</v>
      </c>
      <c r="J116" s="27" t="s">
        <v>645</v>
      </c>
    </row>
    <row r="117" customHeight="1" spans="1:10">
      <c r="A117" s="147" t="s">
        <v>432</v>
      </c>
      <c r="B117" s="21" t="s">
        <v>855</v>
      </c>
      <c r="C117" s="21" t="s">
        <v>622</v>
      </c>
      <c r="D117" s="21" t="s">
        <v>623</v>
      </c>
      <c r="E117" s="27" t="s">
        <v>791</v>
      </c>
      <c r="F117" s="21" t="s">
        <v>856</v>
      </c>
      <c r="G117" s="27" t="s">
        <v>857</v>
      </c>
      <c r="H117" s="21" t="s">
        <v>627</v>
      </c>
      <c r="I117" s="21" t="s">
        <v>628</v>
      </c>
      <c r="J117" s="27" t="s">
        <v>858</v>
      </c>
    </row>
    <row r="118" customHeight="1" spans="1:10">
      <c r="A118" s="147" t="s">
        <v>432</v>
      </c>
      <c r="B118" s="21" t="s">
        <v>855</v>
      </c>
      <c r="C118" s="21" t="s">
        <v>622</v>
      </c>
      <c r="D118" s="21" t="s">
        <v>630</v>
      </c>
      <c r="E118" s="27" t="s">
        <v>656</v>
      </c>
      <c r="F118" s="21" t="s">
        <v>632</v>
      </c>
      <c r="G118" s="27" t="s">
        <v>633</v>
      </c>
      <c r="H118" s="21" t="s">
        <v>627</v>
      </c>
      <c r="I118" s="21" t="s">
        <v>628</v>
      </c>
      <c r="J118" s="27" t="s">
        <v>859</v>
      </c>
    </row>
    <row r="119" customHeight="1" spans="1:10">
      <c r="A119" s="147" t="s">
        <v>432</v>
      </c>
      <c r="B119" s="21" t="s">
        <v>855</v>
      </c>
      <c r="C119" s="21" t="s">
        <v>641</v>
      </c>
      <c r="D119" s="21" t="s">
        <v>642</v>
      </c>
      <c r="E119" s="27" t="s">
        <v>860</v>
      </c>
      <c r="F119" s="21" t="s">
        <v>632</v>
      </c>
      <c r="G119" s="27" t="s">
        <v>857</v>
      </c>
      <c r="H119" s="21" t="s">
        <v>627</v>
      </c>
      <c r="I119" s="21" t="s">
        <v>628</v>
      </c>
      <c r="J119" s="27" t="s">
        <v>861</v>
      </c>
    </row>
    <row r="120" customHeight="1" spans="1:10">
      <c r="A120" s="147" t="s">
        <v>432</v>
      </c>
      <c r="B120" s="21" t="s">
        <v>855</v>
      </c>
      <c r="C120" s="21" t="s">
        <v>644</v>
      </c>
      <c r="D120" s="21" t="s">
        <v>645</v>
      </c>
      <c r="E120" s="27" t="s">
        <v>645</v>
      </c>
      <c r="F120" s="21" t="s">
        <v>632</v>
      </c>
      <c r="G120" s="27" t="s">
        <v>633</v>
      </c>
      <c r="H120" s="21" t="s">
        <v>627</v>
      </c>
      <c r="I120" s="21" t="s">
        <v>628</v>
      </c>
      <c r="J120" s="27" t="s">
        <v>862</v>
      </c>
    </row>
    <row r="121" customHeight="1" spans="1:10">
      <c r="A121" s="147" t="s">
        <v>460</v>
      </c>
      <c r="B121" s="21" t="s">
        <v>863</v>
      </c>
      <c r="C121" s="21" t="s">
        <v>622</v>
      </c>
      <c r="D121" s="21" t="s">
        <v>653</v>
      </c>
      <c r="E121" s="27" t="s">
        <v>654</v>
      </c>
      <c r="F121" s="21" t="s">
        <v>632</v>
      </c>
      <c r="G121" s="27" t="s">
        <v>277</v>
      </c>
      <c r="H121" s="21" t="s">
        <v>655</v>
      </c>
      <c r="I121" s="21" t="s">
        <v>639</v>
      </c>
      <c r="J121" s="27" t="s">
        <v>654</v>
      </c>
    </row>
    <row r="122" customHeight="1" spans="1:10">
      <c r="A122" s="147" t="s">
        <v>460</v>
      </c>
      <c r="B122" s="21" t="s">
        <v>863</v>
      </c>
      <c r="C122" s="21" t="s">
        <v>622</v>
      </c>
      <c r="D122" s="21" t="s">
        <v>630</v>
      </c>
      <c r="E122" s="27" t="s">
        <v>656</v>
      </c>
      <c r="F122" s="21" t="s">
        <v>632</v>
      </c>
      <c r="G122" s="27" t="s">
        <v>633</v>
      </c>
      <c r="H122" s="21" t="s">
        <v>627</v>
      </c>
      <c r="I122" s="21" t="s">
        <v>628</v>
      </c>
      <c r="J122" s="27" t="s">
        <v>656</v>
      </c>
    </row>
    <row r="123" customHeight="1" spans="1:10">
      <c r="A123" s="147" t="s">
        <v>460</v>
      </c>
      <c r="B123" s="21" t="s">
        <v>863</v>
      </c>
      <c r="C123" s="21" t="s">
        <v>641</v>
      </c>
      <c r="D123" s="21" t="s">
        <v>642</v>
      </c>
      <c r="E123" s="27" t="s">
        <v>864</v>
      </c>
      <c r="F123" s="21" t="s">
        <v>632</v>
      </c>
      <c r="G123" s="27" t="s">
        <v>633</v>
      </c>
      <c r="H123" s="21" t="s">
        <v>627</v>
      </c>
      <c r="I123" s="21" t="s">
        <v>628</v>
      </c>
      <c r="J123" s="27" t="s">
        <v>864</v>
      </c>
    </row>
    <row r="124" customHeight="1" spans="1:10">
      <c r="A124" s="147" t="s">
        <v>460</v>
      </c>
      <c r="B124" s="21" t="s">
        <v>863</v>
      </c>
      <c r="C124" s="21" t="s">
        <v>644</v>
      </c>
      <c r="D124" s="21" t="s">
        <v>645</v>
      </c>
      <c r="E124" s="27" t="s">
        <v>645</v>
      </c>
      <c r="F124" s="21" t="s">
        <v>632</v>
      </c>
      <c r="G124" s="27" t="s">
        <v>633</v>
      </c>
      <c r="H124" s="21" t="s">
        <v>627</v>
      </c>
      <c r="I124" s="21" t="s">
        <v>628</v>
      </c>
      <c r="J124" s="27" t="s">
        <v>645</v>
      </c>
    </row>
    <row r="125" customHeight="1" spans="1:10">
      <c r="A125" s="147" t="s">
        <v>434</v>
      </c>
      <c r="B125" s="21"/>
      <c r="C125" s="21" t="s">
        <v>622</v>
      </c>
      <c r="D125" s="21" t="s">
        <v>653</v>
      </c>
      <c r="E125" s="27" t="s">
        <v>865</v>
      </c>
      <c r="F125" s="21" t="s">
        <v>632</v>
      </c>
      <c r="G125" s="27" t="s">
        <v>866</v>
      </c>
      <c r="H125" s="21" t="s">
        <v>707</v>
      </c>
      <c r="I125" s="21" t="s">
        <v>639</v>
      </c>
      <c r="J125" s="27" t="s">
        <v>867</v>
      </c>
    </row>
    <row r="126" customHeight="1" spans="1:10">
      <c r="A126" s="147" t="s">
        <v>434</v>
      </c>
      <c r="B126" s="21" t="s">
        <v>868</v>
      </c>
      <c r="C126" s="21" t="s">
        <v>622</v>
      </c>
      <c r="D126" s="21" t="s">
        <v>623</v>
      </c>
      <c r="E126" s="27" t="s">
        <v>869</v>
      </c>
      <c r="F126" s="21" t="s">
        <v>625</v>
      </c>
      <c r="G126" s="27" t="s">
        <v>626</v>
      </c>
      <c r="H126" s="21" t="s">
        <v>627</v>
      </c>
      <c r="I126" s="21" t="s">
        <v>628</v>
      </c>
      <c r="J126" s="27" t="s">
        <v>870</v>
      </c>
    </row>
    <row r="127" customHeight="1" spans="1:10">
      <c r="A127" s="147" t="s">
        <v>434</v>
      </c>
      <c r="B127" s="21" t="s">
        <v>868</v>
      </c>
      <c r="C127" s="21" t="s">
        <v>641</v>
      </c>
      <c r="D127" s="21" t="s">
        <v>642</v>
      </c>
      <c r="E127" s="27" t="s">
        <v>656</v>
      </c>
      <c r="F127" s="21" t="s">
        <v>625</v>
      </c>
      <c r="G127" s="27" t="s">
        <v>626</v>
      </c>
      <c r="H127" s="21" t="s">
        <v>627</v>
      </c>
      <c r="I127" s="21" t="s">
        <v>628</v>
      </c>
      <c r="J127" s="27" t="s">
        <v>871</v>
      </c>
    </row>
    <row r="128" customHeight="1" spans="1:10">
      <c r="A128" s="147" t="s">
        <v>434</v>
      </c>
      <c r="B128" s="21" t="s">
        <v>868</v>
      </c>
      <c r="C128" s="21" t="s">
        <v>644</v>
      </c>
      <c r="D128" s="21" t="s">
        <v>645</v>
      </c>
      <c r="E128" s="27" t="s">
        <v>645</v>
      </c>
      <c r="F128" s="21" t="s">
        <v>625</v>
      </c>
      <c r="G128" s="27" t="s">
        <v>626</v>
      </c>
      <c r="H128" s="21" t="s">
        <v>627</v>
      </c>
      <c r="I128" s="21" t="s">
        <v>628</v>
      </c>
      <c r="J128" s="27" t="s">
        <v>872</v>
      </c>
    </row>
    <row r="129" customHeight="1" spans="1:10">
      <c r="A129" s="147" t="s">
        <v>580</v>
      </c>
      <c r="B129" s="21" t="s">
        <v>873</v>
      </c>
      <c r="C129" s="21" t="s">
        <v>622</v>
      </c>
      <c r="D129" s="21" t="s">
        <v>653</v>
      </c>
      <c r="E129" s="27" t="s">
        <v>874</v>
      </c>
      <c r="F129" s="21" t="s">
        <v>632</v>
      </c>
      <c r="G129" s="27" t="s">
        <v>875</v>
      </c>
      <c r="H129" s="21" t="s">
        <v>876</v>
      </c>
      <c r="I129" s="21" t="s">
        <v>639</v>
      </c>
      <c r="J129" s="27" t="s">
        <v>877</v>
      </c>
    </row>
    <row r="130" customHeight="1" spans="1:10">
      <c r="A130" s="147" t="s">
        <v>580</v>
      </c>
      <c r="B130" s="21" t="s">
        <v>873</v>
      </c>
      <c r="C130" s="21" t="s">
        <v>622</v>
      </c>
      <c r="D130" s="21" t="s">
        <v>653</v>
      </c>
      <c r="E130" s="27" t="s">
        <v>878</v>
      </c>
      <c r="F130" s="21" t="s">
        <v>632</v>
      </c>
      <c r="G130" s="27" t="s">
        <v>626</v>
      </c>
      <c r="H130" s="21" t="s">
        <v>627</v>
      </c>
      <c r="I130" s="21" t="s">
        <v>639</v>
      </c>
      <c r="J130" s="27" t="s">
        <v>879</v>
      </c>
    </row>
    <row r="131" customHeight="1" spans="1:10">
      <c r="A131" s="147" t="s">
        <v>580</v>
      </c>
      <c r="B131" s="21" t="s">
        <v>873</v>
      </c>
      <c r="C131" s="21" t="s">
        <v>641</v>
      </c>
      <c r="D131" s="21" t="s">
        <v>642</v>
      </c>
      <c r="E131" s="27" t="s">
        <v>880</v>
      </c>
      <c r="F131" s="21" t="s">
        <v>632</v>
      </c>
      <c r="G131" s="27" t="s">
        <v>881</v>
      </c>
      <c r="H131" s="21" t="s">
        <v>742</v>
      </c>
      <c r="I131" s="21" t="s">
        <v>639</v>
      </c>
      <c r="J131" s="27" t="s">
        <v>882</v>
      </c>
    </row>
    <row r="132" customHeight="1" spans="1:10">
      <c r="A132" s="147" t="s">
        <v>580</v>
      </c>
      <c r="B132" s="21" t="s">
        <v>873</v>
      </c>
      <c r="C132" s="21" t="s">
        <v>641</v>
      </c>
      <c r="D132" s="21" t="s">
        <v>699</v>
      </c>
      <c r="E132" s="27" t="s">
        <v>883</v>
      </c>
      <c r="F132" s="21" t="s">
        <v>625</v>
      </c>
      <c r="G132" s="27" t="s">
        <v>884</v>
      </c>
      <c r="H132" s="21" t="s">
        <v>742</v>
      </c>
      <c r="I132" s="21" t="s">
        <v>628</v>
      </c>
      <c r="J132" s="27" t="s">
        <v>885</v>
      </c>
    </row>
    <row r="133" customHeight="1" spans="1:10">
      <c r="A133" s="147" t="s">
        <v>580</v>
      </c>
      <c r="B133" s="21" t="s">
        <v>873</v>
      </c>
      <c r="C133" s="21" t="s">
        <v>641</v>
      </c>
      <c r="D133" s="21" t="s">
        <v>739</v>
      </c>
      <c r="E133" s="27" t="s">
        <v>886</v>
      </c>
      <c r="F133" s="21" t="s">
        <v>625</v>
      </c>
      <c r="G133" s="27" t="s">
        <v>797</v>
      </c>
      <c r="H133" s="21" t="s">
        <v>742</v>
      </c>
      <c r="I133" s="21" t="s">
        <v>628</v>
      </c>
      <c r="J133" s="27" t="s">
        <v>887</v>
      </c>
    </row>
    <row r="134" customHeight="1" spans="1:10">
      <c r="A134" s="147" t="s">
        <v>580</v>
      </c>
      <c r="B134" s="21" t="s">
        <v>873</v>
      </c>
      <c r="C134" s="21" t="s">
        <v>644</v>
      </c>
      <c r="D134" s="21" t="s">
        <v>645</v>
      </c>
      <c r="E134" s="27" t="s">
        <v>743</v>
      </c>
      <c r="F134" s="21" t="s">
        <v>632</v>
      </c>
      <c r="G134" s="27" t="s">
        <v>749</v>
      </c>
      <c r="H134" s="21" t="s">
        <v>627</v>
      </c>
      <c r="I134" s="21" t="s">
        <v>639</v>
      </c>
      <c r="J134" s="27" t="s">
        <v>744</v>
      </c>
    </row>
    <row r="135" customHeight="1" spans="1:10">
      <c r="A135" s="147" t="s">
        <v>345</v>
      </c>
      <c r="B135" s="21" t="s">
        <v>888</v>
      </c>
      <c r="C135" s="21" t="s">
        <v>622</v>
      </c>
      <c r="D135" s="21" t="s">
        <v>653</v>
      </c>
      <c r="E135" s="27" t="s">
        <v>889</v>
      </c>
      <c r="F135" s="21" t="s">
        <v>625</v>
      </c>
      <c r="G135" s="27" t="s">
        <v>626</v>
      </c>
      <c r="H135" s="21" t="s">
        <v>627</v>
      </c>
      <c r="I135" s="21" t="s">
        <v>628</v>
      </c>
      <c r="J135" s="27" t="s">
        <v>890</v>
      </c>
    </row>
    <row r="136" customHeight="1" spans="1:10">
      <c r="A136" s="147" t="s">
        <v>345</v>
      </c>
      <c r="B136" s="21" t="s">
        <v>888</v>
      </c>
      <c r="C136" s="21" t="s">
        <v>641</v>
      </c>
      <c r="D136" s="21" t="s">
        <v>642</v>
      </c>
      <c r="E136" s="27" t="s">
        <v>891</v>
      </c>
      <c r="F136" s="21" t="s">
        <v>632</v>
      </c>
      <c r="G136" s="27" t="s">
        <v>646</v>
      </c>
      <c r="H136" s="21" t="s">
        <v>627</v>
      </c>
      <c r="I136" s="21" t="s">
        <v>628</v>
      </c>
      <c r="J136" s="27" t="s">
        <v>891</v>
      </c>
    </row>
    <row r="137" customHeight="1" spans="1:10">
      <c r="A137" s="147" t="s">
        <v>345</v>
      </c>
      <c r="B137" s="21" t="s">
        <v>888</v>
      </c>
      <c r="C137" s="21" t="s">
        <v>644</v>
      </c>
      <c r="D137" s="21" t="s">
        <v>645</v>
      </c>
      <c r="E137" s="27" t="s">
        <v>892</v>
      </c>
      <c r="F137" s="21" t="s">
        <v>632</v>
      </c>
      <c r="G137" s="27" t="s">
        <v>633</v>
      </c>
      <c r="H137" s="21" t="s">
        <v>627</v>
      </c>
      <c r="I137" s="21" t="s">
        <v>628</v>
      </c>
      <c r="J137" s="27" t="s">
        <v>892</v>
      </c>
    </row>
    <row r="138" customHeight="1" spans="1:10">
      <c r="A138" s="147" t="s">
        <v>600</v>
      </c>
      <c r="B138" s="21" t="s">
        <v>893</v>
      </c>
      <c r="C138" s="21" t="s">
        <v>622</v>
      </c>
      <c r="D138" s="21" t="s">
        <v>653</v>
      </c>
      <c r="E138" s="27" t="s">
        <v>894</v>
      </c>
      <c r="F138" s="21" t="s">
        <v>632</v>
      </c>
      <c r="G138" s="27" t="s">
        <v>895</v>
      </c>
      <c r="H138" s="21" t="s">
        <v>896</v>
      </c>
      <c r="I138" s="21" t="s">
        <v>639</v>
      </c>
      <c r="J138" s="27" t="s">
        <v>897</v>
      </c>
    </row>
    <row r="139" customHeight="1" spans="1:10">
      <c r="A139" s="147" t="s">
        <v>600</v>
      </c>
      <c r="B139" s="21" t="s">
        <v>893</v>
      </c>
      <c r="C139" s="21" t="s">
        <v>622</v>
      </c>
      <c r="D139" s="21" t="s">
        <v>653</v>
      </c>
      <c r="E139" s="27" t="s">
        <v>898</v>
      </c>
      <c r="F139" s="21" t="s">
        <v>632</v>
      </c>
      <c r="G139" s="27" t="s">
        <v>899</v>
      </c>
      <c r="H139" s="21" t="s">
        <v>896</v>
      </c>
      <c r="I139" s="21" t="s">
        <v>639</v>
      </c>
      <c r="J139" s="27" t="s">
        <v>900</v>
      </c>
    </row>
    <row r="140" customHeight="1" spans="1:10">
      <c r="A140" s="147" t="s">
        <v>600</v>
      </c>
      <c r="B140" s="21" t="s">
        <v>893</v>
      </c>
      <c r="C140" s="21" t="s">
        <v>622</v>
      </c>
      <c r="D140" s="21" t="s">
        <v>623</v>
      </c>
      <c r="E140" s="27" t="s">
        <v>901</v>
      </c>
      <c r="F140" s="21" t="s">
        <v>632</v>
      </c>
      <c r="G140" s="27" t="s">
        <v>626</v>
      </c>
      <c r="H140" s="21" t="s">
        <v>627</v>
      </c>
      <c r="I140" s="21" t="s">
        <v>639</v>
      </c>
      <c r="J140" s="27" t="s">
        <v>902</v>
      </c>
    </row>
    <row r="141" customHeight="1" spans="1:10">
      <c r="A141" s="147" t="s">
        <v>600</v>
      </c>
      <c r="B141" s="21" t="s">
        <v>893</v>
      </c>
      <c r="C141" s="21" t="s">
        <v>622</v>
      </c>
      <c r="D141" s="21" t="s">
        <v>630</v>
      </c>
      <c r="E141" s="27" t="s">
        <v>903</v>
      </c>
      <c r="F141" s="21" t="s">
        <v>625</v>
      </c>
      <c r="G141" s="27" t="s">
        <v>904</v>
      </c>
      <c r="H141" s="21" t="s">
        <v>905</v>
      </c>
      <c r="I141" s="21" t="s">
        <v>628</v>
      </c>
      <c r="J141" s="27" t="s">
        <v>906</v>
      </c>
    </row>
    <row r="142" customHeight="1" spans="1:10">
      <c r="A142" s="147" t="s">
        <v>600</v>
      </c>
      <c r="B142" s="21" t="s">
        <v>893</v>
      </c>
      <c r="C142" s="21" t="s">
        <v>641</v>
      </c>
      <c r="D142" s="21" t="s">
        <v>642</v>
      </c>
      <c r="E142" s="27" t="s">
        <v>907</v>
      </c>
      <c r="F142" s="21" t="s">
        <v>625</v>
      </c>
      <c r="G142" s="27" t="s">
        <v>904</v>
      </c>
      <c r="H142" s="21" t="s">
        <v>905</v>
      </c>
      <c r="I142" s="21" t="s">
        <v>628</v>
      </c>
      <c r="J142" s="27" t="s">
        <v>908</v>
      </c>
    </row>
    <row r="143" customHeight="1" spans="1:10">
      <c r="A143" s="147" t="s">
        <v>600</v>
      </c>
      <c r="B143" s="21" t="s">
        <v>893</v>
      </c>
      <c r="C143" s="21" t="s">
        <v>641</v>
      </c>
      <c r="D143" s="21" t="s">
        <v>699</v>
      </c>
      <c r="E143" s="27" t="s">
        <v>725</v>
      </c>
      <c r="F143" s="21" t="s">
        <v>718</v>
      </c>
      <c r="G143" s="27" t="s">
        <v>738</v>
      </c>
      <c r="H143" s="21" t="s">
        <v>727</v>
      </c>
      <c r="I143" s="21" t="s">
        <v>639</v>
      </c>
      <c r="J143" s="27" t="s">
        <v>909</v>
      </c>
    </row>
    <row r="144" customHeight="1" spans="1:10">
      <c r="A144" s="147" t="s">
        <v>600</v>
      </c>
      <c r="B144" s="21" t="s">
        <v>893</v>
      </c>
      <c r="C144" s="21" t="s">
        <v>641</v>
      </c>
      <c r="D144" s="21" t="s">
        <v>739</v>
      </c>
      <c r="E144" s="27" t="s">
        <v>910</v>
      </c>
      <c r="F144" s="21" t="s">
        <v>632</v>
      </c>
      <c r="G144" s="27" t="s">
        <v>741</v>
      </c>
      <c r="H144" s="21" t="s">
        <v>742</v>
      </c>
      <c r="I144" s="21" t="s">
        <v>628</v>
      </c>
      <c r="J144" s="27" t="s">
        <v>908</v>
      </c>
    </row>
    <row r="145" customHeight="1" spans="1:10">
      <c r="A145" s="147" t="s">
        <v>600</v>
      </c>
      <c r="B145" s="21" t="s">
        <v>893</v>
      </c>
      <c r="C145" s="21" t="s">
        <v>644</v>
      </c>
      <c r="D145" s="21" t="s">
        <v>645</v>
      </c>
      <c r="E145" s="27" t="s">
        <v>743</v>
      </c>
      <c r="F145" s="21" t="s">
        <v>632</v>
      </c>
      <c r="G145" s="27" t="s">
        <v>646</v>
      </c>
      <c r="H145" s="21" t="s">
        <v>627</v>
      </c>
      <c r="I145" s="21" t="s">
        <v>639</v>
      </c>
      <c r="J145" s="27" t="s">
        <v>744</v>
      </c>
    </row>
    <row r="146" customHeight="1" spans="1:10">
      <c r="A146" s="147" t="s">
        <v>426</v>
      </c>
      <c r="B146" s="21" t="s">
        <v>911</v>
      </c>
      <c r="C146" s="21" t="s">
        <v>622</v>
      </c>
      <c r="D146" s="21" t="s">
        <v>653</v>
      </c>
      <c r="E146" s="27" t="s">
        <v>777</v>
      </c>
      <c r="F146" s="21" t="s">
        <v>632</v>
      </c>
      <c r="G146" s="27" t="s">
        <v>912</v>
      </c>
      <c r="H146" s="21" t="s">
        <v>707</v>
      </c>
      <c r="I146" s="21" t="s">
        <v>639</v>
      </c>
      <c r="J146" s="27" t="s">
        <v>913</v>
      </c>
    </row>
    <row r="147" customHeight="1" spans="1:10">
      <c r="A147" s="147" t="s">
        <v>426</v>
      </c>
      <c r="B147" s="21" t="s">
        <v>911</v>
      </c>
      <c r="C147" s="21" t="s">
        <v>622</v>
      </c>
      <c r="D147" s="21" t="s">
        <v>623</v>
      </c>
      <c r="E147" s="27" t="s">
        <v>914</v>
      </c>
      <c r="F147" s="21" t="s">
        <v>632</v>
      </c>
      <c r="G147" s="27" t="s">
        <v>857</v>
      </c>
      <c r="H147" s="21" t="s">
        <v>627</v>
      </c>
      <c r="I147" s="21" t="s">
        <v>628</v>
      </c>
      <c r="J147" s="27" t="s">
        <v>915</v>
      </c>
    </row>
    <row r="148" customHeight="1" spans="1:10">
      <c r="A148" s="147" t="s">
        <v>426</v>
      </c>
      <c r="B148" s="21" t="s">
        <v>911</v>
      </c>
      <c r="C148" s="21" t="s">
        <v>622</v>
      </c>
      <c r="D148" s="21" t="s">
        <v>630</v>
      </c>
      <c r="E148" s="27" t="s">
        <v>916</v>
      </c>
      <c r="F148" s="21" t="s">
        <v>625</v>
      </c>
      <c r="G148" s="27" t="s">
        <v>626</v>
      </c>
      <c r="H148" s="21" t="s">
        <v>627</v>
      </c>
      <c r="I148" s="21" t="s">
        <v>628</v>
      </c>
      <c r="J148" s="27" t="s">
        <v>917</v>
      </c>
    </row>
    <row r="149" customHeight="1" spans="1:10">
      <c r="A149" s="147" t="s">
        <v>426</v>
      </c>
      <c r="B149" s="21" t="s">
        <v>911</v>
      </c>
      <c r="C149" s="21" t="s">
        <v>641</v>
      </c>
      <c r="D149" s="21" t="s">
        <v>642</v>
      </c>
      <c r="E149" s="27" t="s">
        <v>679</v>
      </c>
      <c r="F149" s="21" t="s">
        <v>632</v>
      </c>
      <c r="G149" s="27" t="s">
        <v>918</v>
      </c>
      <c r="H149" s="21" t="s">
        <v>627</v>
      </c>
      <c r="I149" s="21" t="s">
        <v>628</v>
      </c>
      <c r="J149" s="27" t="s">
        <v>919</v>
      </c>
    </row>
    <row r="150" customHeight="1" spans="1:10">
      <c r="A150" s="147" t="s">
        <v>426</v>
      </c>
      <c r="B150" s="21" t="s">
        <v>911</v>
      </c>
      <c r="C150" s="21" t="s">
        <v>644</v>
      </c>
      <c r="D150" s="21" t="s">
        <v>645</v>
      </c>
      <c r="E150" s="27" t="s">
        <v>645</v>
      </c>
      <c r="F150" s="21" t="s">
        <v>632</v>
      </c>
      <c r="G150" s="27" t="s">
        <v>633</v>
      </c>
      <c r="H150" s="21" t="s">
        <v>627</v>
      </c>
      <c r="I150" s="21" t="s">
        <v>628</v>
      </c>
      <c r="J150" s="27" t="s">
        <v>920</v>
      </c>
    </row>
    <row r="151" customHeight="1" spans="1:10">
      <c r="A151" s="147" t="s">
        <v>480</v>
      </c>
      <c r="B151" s="21" t="s">
        <v>921</v>
      </c>
      <c r="C151" s="21" t="s">
        <v>622</v>
      </c>
      <c r="D151" s="21" t="s">
        <v>653</v>
      </c>
      <c r="E151" s="27" t="s">
        <v>922</v>
      </c>
      <c r="F151" s="21" t="s">
        <v>632</v>
      </c>
      <c r="G151" s="27" t="s">
        <v>719</v>
      </c>
      <c r="H151" s="21" t="s">
        <v>627</v>
      </c>
      <c r="I151" s="21" t="s">
        <v>628</v>
      </c>
      <c r="J151" s="27" t="s">
        <v>923</v>
      </c>
    </row>
    <row r="152" customHeight="1" spans="1:10">
      <c r="A152" s="147" t="s">
        <v>480</v>
      </c>
      <c r="B152" s="21" t="s">
        <v>921</v>
      </c>
      <c r="C152" s="21" t="s">
        <v>622</v>
      </c>
      <c r="D152" s="21" t="s">
        <v>630</v>
      </c>
      <c r="E152" s="27" t="s">
        <v>656</v>
      </c>
      <c r="F152" s="21" t="s">
        <v>632</v>
      </c>
      <c r="G152" s="27" t="s">
        <v>633</v>
      </c>
      <c r="H152" s="21" t="s">
        <v>627</v>
      </c>
      <c r="I152" s="21" t="s">
        <v>628</v>
      </c>
      <c r="J152" s="27" t="s">
        <v>656</v>
      </c>
    </row>
    <row r="153" customHeight="1" spans="1:10">
      <c r="A153" s="147" t="s">
        <v>480</v>
      </c>
      <c r="B153" s="21" t="s">
        <v>921</v>
      </c>
      <c r="C153" s="21" t="s">
        <v>641</v>
      </c>
      <c r="D153" s="21" t="s">
        <v>642</v>
      </c>
      <c r="E153" s="27" t="s">
        <v>924</v>
      </c>
      <c r="F153" s="21" t="s">
        <v>632</v>
      </c>
      <c r="G153" s="27" t="s">
        <v>646</v>
      </c>
      <c r="H153" s="21" t="s">
        <v>627</v>
      </c>
      <c r="I153" s="21" t="s">
        <v>628</v>
      </c>
      <c r="J153" s="27" t="s">
        <v>925</v>
      </c>
    </row>
    <row r="154" customHeight="1" spans="1:10">
      <c r="A154" s="147" t="s">
        <v>480</v>
      </c>
      <c r="B154" s="21" t="s">
        <v>921</v>
      </c>
      <c r="C154" s="21" t="s">
        <v>644</v>
      </c>
      <c r="D154" s="21" t="s">
        <v>645</v>
      </c>
      <c r="E154" s="27" t="s">
        <v>926</v>
      </c>
      <c r="F154" s="21" t="s">
        <v>632</v>
      </c>
      <c r="G154" s="27" t="s">
        <v>719</v>
      </c>
      <c r="H154" s="21" t="s">
        <v>627</v>
      </c>
      <c r="I154" s="21" t="s">
        <v>628</v>
      </c>
      <c r="J154" s="27" t="s">
        <v>927</v>
      </c>
    </row>
    <row r="155" customHeight="1" spans="1:10">
      <c r="A155" s="147" t="s">
        <v>504</v>
      </c>
      <c r="B155" s="21" t="s">
        <v>928</v>
      </c>
      <c r="C155" s="21" t="s">
        <v>622</v>
      </c>
      <c r="D155" s="21" t="s">
        <v>653</v>
      </c>
      <c r="E155" s="27" t="s">
        <v>929</v>
      </c>
      <c r="F155" s="21" t="s">
        <v>625</v>
      </c>
      <c r="G155" s="27" t="s">
        <v>930</v>
      </c>
      <c r="H155" s="21" t="s">
        <v>931</v>
      </c>
      <c r="I155" s="21" t="s">
        <v>639</v>
      </c>
      <c r="J155" s="27" t="s">
        <v>932</v>
      </c>
    </row>
    <row r="156" customHeight="1" spans="1:10">
      <c r="A156" s="147" t="s">
        <v>504</v>
      </c>
      <c r="B156" s="21" t="s">
        <v>928</v>
      </c>
      <c r="C156" s="21" t="s">
        <v>622</v>
      </c>
      <c r="D156" s="21" t="s">
        <v>623</v>
      </c>
      <c r="E156" s="27" t="s">
        <v>933</v>
      </c>
      <c r="F156" s="21" t="s">
        <v>632</v>
      </c>
      <c r="G156" s="27" t="s">
        <v>626</v>
      </c>
      <c r="H156" s="21" t="s">
        <v>627</v>
      </c>
      <c r="I156" s="21" t="s">
        <v>628</v>
      </c>
      <c r="J156" s="27" t="s">
        <v>934</v>
      </c>
    </row>
    <row r="157" customHeight="1" spans="1:10">
      <c r="A157" s="147" t="s">
        <v>504</v>
      </c>
      <c r="B157" s="21" t="s">
        <v>928</v>
      </c>
      <c r="C157" s="21" t="s">
        <v>622</v>
      </c>
      <c r="D157" s="21" t="s">
        <v>630</v>
      </c>
      <c r="E157" s="27" t="s">
        <v>656</v>
      </c>
      <c r="F157" s="21" t="s">
        <v>632</v>
      </c>
      <c r="G157" s="27" t="s">
        <v>633</v>
      </c>
      <c r="H157" s="21" t="s">
        <v>627</v>
      </c>
      <c r="I157" s="21" t="s">
        <v>628</v>
      </c>
      <c r="J157" s="27" t="s">
        <v>656</v>
      </c>
    </row>
    <row r="158" customHeight="1" spans="1:10">
      <c r="A158" s="147" t="s">
        <v>504</v>
      </c>
      <c r="B158" s="21" t="s">
        <v>928</v>
      </c>
      <c r="C158" s="21" t="s">
        <v>641</v>
      </c>
      <c r="D158" s="21" t="s">
        <v>642</v>
      </c>
      <c r="E158" s="27" t="s">
        <v>935</v>
      </c>
      <c r="F158" s="21" t="s">
        <v>632</v>
      </c>
      <c r="G158" s="27" t="s">
        <v>626</v>
      </c>
      <c r="H158" s="21" t="s">
        <v>627</v>
      </c>
      <c r="I158" s="21" t="s">
        <v>628</v>
      </c>
      <c r="J158" s="27" t="s">
        <v>936</v>
      </c>
    </row>
    <row r="159" customHeight="1" spans="1:10">
      <c r="A159" s="147" t="s">
        <v>504</v>
      </c>
      <c r="B159" s="21" t="s">
        <v>928</v>
      </c>
      <c r="C159" s="21" t="s">
        <v>641</v>
      </c>
      <c r="D159" s="21" t="s">
        <v>642</v>
      </c>
      <c r="E159" s="27" t="s">
        <v>937</v>
      </c>
      <c r="F159" s="21" t="s">
        <v>632</v>
      </c>
      <c r="G159" s="27" t="s">
        <v>938</v>
      </c>
      <c r="H159" s="21" t="s">
        <v>627</v>
      </c>
      <c r="I159" s="21" t="s">
        <v>628</v>
      </c>
      <c r="J159" s="27" t="s">
        <v>939</v>
      </c>
    </row>
    <row r="160" customHeight="1" spans="1:10">
      <c r="A160" s="147" t="s">
        <v>504</v>
      </c>
      <c r="B160" s="21" t="s">
        <v>928</v>
      </c>
      <c r="C160" s="21" t="s">
        <v>644</v>
      </c>
      <c r="D160" s="21" t="s">
        <v>645</v>
      </c>
      <c r="E160" s="27" t="s">
        <v>940</v>
      </c>
      <c r="F160" s="21" t="s">
        <v>632</v>
      </c>
      <c r="G160" s="27" t="s">
        <v>633</v>
      </c>
      <c r="H160" s="21" t="s">
        <v>627</v>
      </c>
      <c r="I160" s="21" t="s">
        <v>628</v>
      </c>
      <c r="J160" s="27" t="s">
        <v>941</v>
      </c>
    </row>
    <row r="161" customHeight="1" spans="1:10">
      <c r="A161" s="147" t="s">
        <v>539</v>
      </c>
      <c r="B161" s="21" t="s">
        <v>942</v>
      </c>
      <c r="C161" s="21" t="s">
        <v>622</v>
      </c>
      <c r="D161" s="21" t="s">
        <v>653</v>
      </c>
      <c r="E161" s="27" t="s">
        <v>943</v>
      </c>
      <c r="F161" s="21" t="s">
        <v>632</v>
      </c>
      <c r="G161" s="27" t="s">
        <v>944</v>
      </c>
      <c r="H161" s="21" t="s">
        <v>707</v>
      </c>
      <c r="I161" s="21" t="s">
        <v>639</v>
      </c>
      <c r="J161" s="27" t="s">
        <v>945</v>
      </c>
    </row>
    <row r="162" customHeight="1" spans="1:10">
      <c r="A162" s="147" t="s">
        <v>539</v>
      </c>
      <c r="B162" s="21" t="s">
        <v>942</v>
      </c>
      <c r="C162" s="21" t="s">
        <v>622</v>
      </c>
      <c r="D162" s="21" t="s">
        <v>623</v>
      </c>
      <c r="E162" s="27" t="s">
        <v>946</v>
      </c>
      <c r="F162" s="21" t="s">
        <v>625</v>
      </c>
      <c r="G162" s="27" t="s">
        <v>626</v>
      </c>
      <c r="H162" s="21" t="s">
        <v>627</v>
      </c>
      <c r="I162" s="21" t="s">
        <v>628</v>
      </c>
      <c r="J162" s="27" t="s">
        <v>947</v>
      </c>
    </row>
    <row r="163" customHeight="1" spans="1:10">
      <c r="A163" s="147" t="s">
        <v>539</v>
      </c>
      <c r="B163" s="21" t="s">
        <v>942</v>
      </c>
      <c r="C163" s="21" t="s">
        <v>622</v>
      </c>
      <c r="D163" s="21" t="s">
        <v>630</v>
      </c>
      <c r="E163" s="27" t="s">
        <v>948</v>
      </c>
      <c r="F163" s="21" t="s">
        <v>625</v>
      </c>
      <c r="G163" s="27" t="s">
        <v>626</v>
      </c>
      <c r="H163" s="21" t="s">
        <v>627</v>
      </c>
      <c r="I163" s="21" t="s">
        <v>628</v>
      </c>
      <c r="J163" s="27" t="s">
        <v>949</v>
      </c>
    </row>
    <row r="164" customHeight="1" spans="1:10">
      <c r="A164" s="147" t="s">
        <v>539</v>
      </c>
      <c r="B164" s="21" t="s">
        <v>942</v>
      </c>
      <c r="C164" s="21" t="s">
        <v>641</v>
      </c>
      <c r="D164" s="21" t="s">
        <v>642</v>
      </c>
      <c r="E164" s="27" t="s">
        <v>950</v>
      </c>
      <c r="F164" s="21" t="s">
        <v>632</v>
      </c>
      <c r="G164" s="27" t="s">
        <v>633</v>
      </c>
      <c r="H164" s="21" t="s">
        <v>627</v>
      </c>
      <c r="I164" s="21" t="s">
        <v>628</v>
      </c>
      <c r="J164" s="27" t="s">
        <v>951</v>
      </c>
    </row>
    <row r="165" customHeight="1" spans="1:10">
      <c r="A165" s="147" t="s">
        <v>539</v>
      </c>
      <c r="B165" s="21" t="s">
        <v>942</v>
      </c>
      <c r="C165" s="21" t="s">
        <v>644</v>
      </c>
      <c r="D165" s="21" t="s">
        <v>645</v>
      </c>
      <c r="E165" s="27" t="s">
        <v>849</v>
      </c>
      <c r="F165" s="21" t="s">
        <v>632</v>
      </c>
      <c r="G165" s="27" t="s">
        <v>633</v>
      </c>
      <c r="H165" s="21" t="s">
        <v>627</v>
      </c>
      <c r="I165" s="21" t="s">
        <v>628</v>
      </c>
      <c r="J165" s="27" t="s">
        <v>952</v>
      </c>
    </row>
    <row r="166" customHeight="1" spans="1:10">
      <c r="A166" s="147" t="s">
        <v>539</v>
      </c>
      <c r="B166" s="21" t="s">
        <v>942</v>
      </c>
      <c r="C166" s="21" t="s">
        <v>644</v>
      </c>
      <c r="D166" s="21" t="s">
        <v>645</v>
      </c>
      <c r="E166" s="27" t="s">
        <v>953</v>
      </c>
      <c r="F166" s="21" t="s">
        <v>632</v>
      </c>
      <c r="G166" s="27" t="s">
        <v>633</v>
      </c>
      <c r="H166" s="21" t="s">
        <v>627</v>
      </c>
      <c r="I166" s="21" t="s">
        <v>628</v>
      </c>
      <c r="J166" s="27" t="s">
        <v>954</v>
      </c>
    </row>
    <row r="167" customHeight="1" spans="1:10">
      <c r="A167" s="147" t="s">
        <v>408</v>
      </c>
      <c r="B167" s="21" t="s">
        <v>955</v>
      </c>
      <c r="C167" s="21" t="s">
        <v>622</v>
      </c>
      <c r="D167" s="21" t="s">
        <v>623</v>
      </c>
      <c r="E167" s="27" t="s">
        <v>933</v>
      </c>
      <c r="F167" s="21" t="s">
        <v>625</v>
      </c>
      <c r="G167" s="27" t="s">
        <v>626</v>
      </c>
      <c r="H167" s="21" t="s">
        <v>627</v>
      </c>
      <c r="I167" s="21" t="s">
        <v>628</v>
      </c>
      <c r="J167" s="27" t="s">
        <v>933</v>
      </c>
    </row>
    <row r="168" customHeight="1" spans="1:10">
      <c r="A168" s="147" t="s">
        <v>408</v>
      </c>
      <c r="B168" s="21" t="s">
        <v>955</v>
      </c>
      <c r="C168" s="21" t="s">
        <v>641</v>
      </c>
      <c r="D168" s="21" t="s">
        <v>642</v>
      </c>
      <c r="E168" s="27" t="s">
        <v>956</v>
      </c>
      <c r="F168" s="21" t="s">
        <v>632</v>
      </c>
      <c r="G168" s="27" t="s">
        <v>626</v>
      </c>
      <c r="H168" s="21" t="s">
        <v>627</v>
      </c>
      <c r="I168" s="21" t="s">
        <v>628</v>
      </c>
      <c r="J168" s="27" t="s">
        <v>957</v>
      </c>
    </row>
    <row r="169" customHeight="1" spans="1:10">
      <c r="A169" s="147" t="s">
        <v>408</v>
      </c>
      <c r="B169" s="21" t="s">
        <v>955</v>
      </c>
      <c r="C169" s="21" t="s">
        <v>644</v>
      </c>
      <c r="D169" s="21" t="s">
        <v>645</v>
      </c>
      <c r="E169" s="27" t="s">
        <v>645</v>
      </c>
      <c r="F169" s="21" t="s">
        <v>632</v>
      </c>
      <c r="G169" s="27" t="s">
        <v>626</v>
      </c>
      <c r="H169" s="21" t="s">
        <v>627</v>
      </c>
      <c r="I169" s="21" t="s">
        <v>628</v>
      </c>
      <c r="J169" s="27" t="s">
        <v>645</v>
      </c>
    </row>
    <row r="170" customHeight="1" spans="1:10">
      <c r="A170" s="147" t="s">
        <v>478</v>
      </c>
      <c r="B170" s="21" t="s">
        <v>958</v>
      </c>
      <c r="C170" s="21" t="s">
        <v>622</v>
      </c>
      <c r="D170" s="21" t="s">
        <v>623</v>
      </c>
      <c r="E170" s="27" t="s">
        <v>959</v>
      </c>
      <c r="F170" s="21" t="s">
        <v>632</v>
      </c>
      <c r="G170" s="27" t="s">
        <v>646</v>
      </c>
      <c r="H170" s="21" t="s">
        <v>627</v>
      </c>
      <c r="I170" s="21" t="s">
        <v>628</v>
      </c>
      <c r="J170" s="27" t="s">
        <v>960</v>
      </c>
    </row>
    <row r="171" customHeight="1" spans="1:10">
      <c r="A171" s="147" t="s">
        <v>478</v>
      </c>
      <c r="B171" s="21" t="s">
        <v>958</v>
      </c>
      <c r="C171" s="21" t="s">
        <v>622</v>
      </c>
      <c r="D171" s="21" t="s">
        <v>630</v>
      </c>
      <c r="E171" s="27" t="s">
        <v>656</v>
      </c>
      <c r="F171" s="21" t="s">
        <v>632</v>
      </c>
      <c r="G171" s="27" t="s">
        <v>633</v>
      </c>
      <c r="H171" s="21" t="s">
        <v>627</v>
      </c>
      <c r="I171" s="21" t="s">
        <v>628</v>
      </c>
      <c r="J171" s="27" t="s">
        <v>961</v>
      </c>
    </row>
    <row r="172" customHeight="1" spans="1:10">
      <c r="A172" s="147" t="s">
        <v>478</v>
      </c>
      <c r="B172" s="21" t="s">
        <v>958</v>
      </c>
      <c r="C172" s="21" t="s">
        <v>622</v>
      </c>
      <c r="D172" s="21" t="s">
        <v>630</v>
      </c>
      <c r="E172" s="27" t="s">
        <v>962</v>
      </c>
      <c r="F172" s="21" t="s">
        <v>632</v>
      </c>
      <c r="G172" s="27" t="s">
        <v>719</v>
      </c>
      <c r="H172" s="21" t="s">
        <v>627</v>
      </c>
      <c r="I172" s="21" t="s">
        <v>628</v>
      </c>
      <c r="J172" s="27" t="s">
        <v>963</v>
      </c>
    </row>
    <row r="173" customHeight="1" spans="1:10">
      <c r="A173" s="147" t="s">
        <v>478</v>
      </c>
      <c r="B173" s="21" t="s">
        <v>958</v>
      </c>
      <c r="C173" s="21" t="s">
        <v>641</v>
      </c>
      <c r="D173" s="21" t="s">
        <v>642</v>
      </c>
      <c r="E173" s="27" t="s">
        <v>964</v>
      </c>
      <c r="F173" s="21" t="s">
        <v>632</v>
      </c>
      <c r="G173" s="27" t="s">
        <v>633</v>
      </c>
      <c r="H173" s="21" t="s">
        <v>627</v>
      </c>
      <c r="I173" s="21" t="s">
        <v>628</v>
      </c>
      <c r="J173" s="27" t="s">
        <v>965</v>
      </c>
    </row>
    <row r="174" customHeight="1" spans="1:10">
      <c r="A174" s="147" t="s">
        <v>478</v>
      </c>
      <c r="B174" s="21" t="s">
        <v>958</v>
      </c>
      <c r="C174" s="21" t="s">
        <v>644</v>
      </c>
      <c r="D174" s="21" t="s">
        <v>645</v>
      </c>
      <c r="E174" s="27" t="s">
        <v>966</v>
      </c>
      <c r="F174" s="21" t="s">
        <v>632</v>
      </c>
      <c r="G174" s="27" t="s">
        <v>633</v>
      </c>
      <c r="H174" s="21" t="s">
        <v>627</v>
      </c>
      <c r="I174" s="21" t="s">
        <v>628</v>
      </c>
      <c r="J174" s="27" t="s">
        <v>967</v>
      </c>
    </row>
    <row r="175" customHeight="1" spans="1:10">
      <c r="A175" s="147" t="s">
        <v>534</v>
      </c>
      <c r="B175" s="21" t="s">
        <v>968</v>
      </c>
      <c r="C175" s="21" t="s">
        <v>622</v>
      </c>
      <c r="D175" s="21" t="s">
        <v>653</v>
      </c>
      <c r="E175" s="27" t="s">
        <v>969</v>
      </c>
      <c r="F175" s="21" t="s">
        <v>625</v>
      </c>
      <c r="G175" s="27" t="s">
        <v>970</v>
      </c>
      <c r="H175" s="21" t="s">
        <v>971</v>
      </c>
      <c r="I175" s="21" t="s">
        <v>639</v>
      </c>
      <c r="J175" s="27" t="s">
        <v>972</v>
      </c>
    </row>
    <row r="176" customHeight="1" spans="1:10">
      <c r="A176" s="147" t="s">
        <v>534</v>
      </c>
      <c r="B176" s="21" t="s">
        <v>968</v>
      </c>
      <c r="C176" s="21" t="s">
        <v>622</v>
      </c>
      <c r="D176" s="21" t="s">
        <v>623</v>
      </c>
      <c r="E176" s="27" t="s">
        <v>973</v>
      </c>
      <c r="F176" s="21" t="s">
        <v>632</v>
      </c>
      <c r="G176" s="27" t="s">
        <v>633</v>
      </c>
      <c r="H176" s="21" t="s">
        <v>627</v>
      </c>
      <c r="I176" s="21" t="s">
        <v>628</v>
      </c>
      <c r="J176" s="27" t="s">
        <v>974</v>
      </c>
    </row>
    <row r="177" customHeight="1" spans="1:10">
      <c r="A177" s="147" t="s">
        <v>534</v>
      </c>
      <c r="B177" s="21" t="s">
        <v>968</v>
      </c>
      <c r="C177" s="21" t="s">
        <v>622</v>
      </c>
      <c r="D177" s="21" t="s">
        <v>630</v>
      </c>
      <c r="E177" s="27" t="s">
        <v>975</v>
      </c>
      <c r="F177" s="21" t="s">
        <v>632</v>
      </c>
      <c r="G177" s="27" t="s">
        <v>749</v>
      </c>
      <c r="H177" s="21" t="s">
        <v>627</v>
      </c>
      <c r="I177" s="21" t="s">
        <v>628</v>
      </c>
      <c r="J177" s="27" t="s">
        <v>976</v>
      </c>
    </row>
    <row r="178" customHeight="1" spans="1:10">
      <c r="A178" s="147" t="s">
        <v>534</v>
      </c>
      <c r="B178" s="21" t="s">
        <v>968</v>
      </c>
      <c r="C178" s="21" t="s">
        <v>641</v>
      </c>
      <c r="D178" s="21" t="s">
        <v>642</v>
      </c>
      <c r="E178" s="27" t="s">
        <v>665</v>
      </c>
      <c r="F178" s="21" t="s">
        <v>632</v>
      </c>
      <c r="G178" s="27" t="s">
        <v>719</v>
      </c>
      <c r="H178" s="21" t="s">
        <v>627</v>
      </c>
      <c r="I178" s="21" t="s">
        <v>628</v>
      </c>
      <c r="J178" s="27" t="s">
        <v>977</v>
      </c>
    </row>
    <row r="179" customHeight="1" spans="1:10">
      <c r="A179" s="147" t="s">
        <v>534</v>
      </c>
      <c r="B179" s="21" t="s">
        <v>968</v>
      </c>
      <c r="C179" s="21" t="s">
        <v>644</v>
      </c>
      <c r="D179" s="21" t="s">
        <v>645</v>
      </c>
      <c r="E179" s="27" t="s">
        <v>978</v>
      </c>
      <c r="F179" s="21" t="s">
        <v>632</v>
      </c>
      <c r="G179" s="27" t="s">
        <v>719</v>
      </c>
      <c r="H179" s="21" t="s">
        <v>627</v>
      </c>
      <c r="I179" s="21" t="s">
        <v>628</v>
      </c>
      <c r="J179" s="27" t="s">
        <v>979</v>
      </c>
    </row>
    <row r="180" customHeight="1" spans="1:10">
      <c r="A180" s="147" t="s">
        <v>396</v>
      </c>
      <c r="B180" s="21" t="s">
        <v>980</v>
      </c>
      <c r="C180" s="21" t="s">
        <v>622</v>
      </c>
      <c r="D180" s="21" t="s">
        <v>623</v>
      </c>
      <c r="E180" s="27" t="s">
        <v>981</v>
      </c>
      <c r="F180" s="21" t="s">
        <v>632</v>
      </c>
      <c r="G180" s="27" t="s">
        <v>633</v>
      </c>
      <c r="H180" s="21" t="s">
        <v>627</v>
      </c>
      <c r="I180" s="21" t="s">
        <v>628</v>
      </c>
      <c r="J180" s="27" t="s">
        <v>982</v>
      </c>
    </row>
    <row r="181" customHeight="1" spans="1:10">
      <c r="A181" s="147" t="s">
        <v>396</v>
      </c>
      <c r="B181" s="21" t="s">
        <v>980</v>
      </c>
      <c r="C181" s="21" t="s">
        <v>641</v>
      </c>
      <c r="D181" s="21" t="s">
        <v>642</v>
      </c>
      <c r="E181" s="27" t="s">
        <v>983</v>
      </c>
      <c r="F181" s="21" t="s">
        <v>632</v>
      </c>
      <c r="G181" s="27" t="s">
        <v>633</v>
      </c>
      <c r="H181" s="21" t="s">
        <v>627</v>
      </c>
      <c r="I181" s="21" t="s">
        <v>628</v>
      </c>
      <c r="J181" s="27" t="s">
        <v>982</v>
      </c>
    </row>
    <row r="182" customHeight="1" spans="1:10">
      <c r="A182" s="147" t="s">
        <v>396</v>
      </c>
      <c r="B182" s="21" t="s">
        <v>980</v>
      </c>
      <c r="C182" s="21" t="s">
        <v>644</v>
      </c>
      <c r="D182" s="21" t="s">
        <v>645</v>
      </c>
      <c r="E182" s="27" t="s">
        <v>645</v>
      </c>
      <c r="F182" s="21" t="s">
        <v>632</v>
      </c>
      <c r="G182" s="27" t="s">
        <v>633</v>
      </c>
      <c r="H182" s="21" t="s">
        <v>627</v>
      </c>
      <c r="I182" s="21" t="s">
        <v>628</v>
      </c>
      <c r="J182" s="27" t="s">
        <v>982</v>
      </c>
    </row>
    <row r="183" customHeight="1" spans="1:10">
      <c r="A183" s="147" t="s">
        <v>374</v>
      </c>
      <c r="B183" s="21" t="s">
        <v>984</v>
      </c>
      <c r="C183" s="21" t="s">
        <v>622</v>
      </c>
      <c r="D183" s="21" t="s">
        <v>653</v>
      </c>
      <c r="E183" s="27" t="s">
        <v>985</v>
      </c>
      <c r="F183" s="21" t="s">
        <v>632</v>
      </c>
      <c r="G183" s="27" t="s">
        <v>986</v>
      </c>
      <c r="H183" s="21" t="s">
        <v>971</v>
      </c>
      <c r="I183" s="21" t="s">
        <v>639</v>
      </c>
      <c r="J183" s="27" t="s">
        <v>987</v>
      </c>
    </row>
    <row r="184" customHeight="1" spans="1:10">
      <c r="A184" s="147" t="s">
        <v>374</v>
      </c>
      <c r="B184" s="21" t="s">
        <v>984</v>
      </c>
      <c r="C184" s="21" t="s">
        <v>622</v>
      </c>
      <c r="D184" s="21" t="s">
        <v>630</v>
      </c>
      <c r="E184" s="27" t="s">
        <v>988</v>
      </c>
      <c r="F184" s="21" t="s">
        <v>625</v>
      </c>
      <c r="G184" s="27" t="s">
        <v>626</v>
      </c>
      <c r="H184" s="21" t="s">
        <v>627</v>
      </c>
      <c r="I184" s="21" t="s">
        <v>628</v>
      </c>
      <c r="J184" s="27" t="s">
        <v>989</v>
      </c>
    </row>
    <row r="185" customHeight="1" spans="1:10">
      <c r="A185" s="147" t="s">
        <v>374</v>
      </c>
      <c r="B185" s="21" t="s">
        <v>984</v>
      </c>
      <c r="C185" s="21" t="s">
        <v>622</v>
      </c>
      <c r="D185" s="21" t="s">
        <v>630</v>
      </c>
      <c r="E185" s="27" t="s">
        <v>990</v>
      </c>
      <c r="F185" s="21" t="s">
        <v>632</v>
      </c>
      <c r="G185" s="27" t="s">
        <v>633</v>
      </c>
      <c r="H185" s="21" t="s">
        <v>627</v>
      </c>
      <c r="I185" s="21" t="s">
        <v>628</v>
      </c>
      <c r="J185" s="27" t="s">
        <v>991</v>
      </c>
    </row>
    <row r="186" customHeight="1" spans="1:10">
      <c r="A186" s="147" t="s">
        <v>374</v>
      </c>
      <c r="B186" s="21" t="s">
        <v>984</v>
      </c>
      <c r="C186" s="21" t="s">
        <v>641</v>
      </c>
      <c r="D186" s="21" t="s">
        <v>642</v>
      </c>
      <c r="E186" s="27" t="s">
        <v>992</v>
      </c>
      <c r="F186" s="21" t="s">
        <v>625</v>
      </c>
      <c r="G186" s="27" t="s">
        <v>626</v>
      </c>
      <c r="H186" s="21" t="s">
        <v>627</v>
      </c>
      <c r="I186" s="21" t="s">
        <v>628</v>
      </c>
      <c r="J186" s="27" t="s">
        <v>993</v>
      </c>
    </row>
    <row r="187" customHeight="1" spans="1:10">
      <c r="A187" s="147" t="s">
        <v>374</v>
      </c>
      <c r="B187" s="21" t="s">
        <v>984</v>
      </c>
      <c r="C187" s="21" t="s">
        <v>641</v>
      </c>
      <c r="D187" s="21" t="s">
        <v>642</v>
      </c>
      <c r="E187" s="27" t="s">
        <v>994</v>
      </c>
      <c r="F187" s="21" t="s">
        <v>625</v>
      </c>
      <c r="G187" s="27" t="s">
        <v>626</v>
      </c>
      <c r="H187" s="21" t="s">
        <v>627</v>
      </c>
      <c r="I187" s="21" t="s">
        <v>628</v>
      </c>
      <c r="J187" s="27" t="s">
        <v>995</v>
      </c>
    </row>
    <row r="188" customHeight="1" spans="1:10">
      <c r="A188" s="147" t="s">
        <v>374</v>
      </c>
      <c r="B188" s="21" t="s">
        <v>984</v>
      </c>
      <c r="C188" s="21" t="s">
        <v>644</v>
      </c>
      <c r="D188" s="21" t="s">
        <v>645</v>
      </c>
      <c r="E188" s="27" t="s">
        <v>996</v>
      </c>
      <c r="F188" s="21" t="s">
        <v>632</v>
      </c>
      <c r="G188" s="27" t="s">
        <v>633</v>
      </c>
      <c r="H188" s="21" t="s">
        <v>627</v>
      </c>
      <c r="I188" s="21" t="s">
        <v>628</v>
      </c>
      <c r="J188" s="27" t="s">
        <v>997</v>
      </c>
    </row>
    <row r="189" customHeight="1" spans="1:10">
      <c r="A189" s="147" t="s">
        <v>378</v>
      </c>
      <c r="B189" s="21" t="s">
        <v>998</v>
      </c>
      <c r="C189" s="21" t="s">
        <v>622</v>
      </c>
      <c r="D189" s="21" t="s">
        <v>653</v>
      </c>
      <c r="E189" s="27" t="s">
        <v>999</v>
      </c>
      <c r="F189" s="21" t="s">
        <v>625</v>
      </c>
      <c r="G189" s="27" t="s">
        <v>276</v>
      </c>
      <c r="H189" s="21" t="s">
        <v>931</v>
      </c>
      <c r="I189" s="21" t="s">
        <v>639</v>
      </c>
      <c r="J189" s="27" t="s">
        <v>1000</v>
      </c>
    </row>
    <row r="190" customHeight="1" spans="1:10">
      <c r="A190" s="147" t="s">
        <v>378</v>
      </c>
      <c r="B190" s="21" t="s">
        <v>998</v>
      </c>
      <c r="C190" s="21" t="s">
        <v>622</v>
      </c>
      <c r="D190" s="21" t="s">
        <v>623</v>
      </c>
      <c r="E190" s="27" t="s">
        <v>1001</v>
      </c>
      <c r="F190" s="21" t="s">
        <v>625</v>
      </c>
      <c r="G190" s="27" t="s">
        <v>626</v>
      </c>
      <c r="H190" s="21" t="s">
        <v>627</v>
      </c>
      <c r="I190" s="21" t="s">
        <v>628</v>
      </c>
      <c r="J190" s="27" t="s">
        <v>1002</v>
      </c>
    </row>
    <row r="191" customHeight="1" spans="1:10">
      <c r="A191" s="147" t="s">
        <v>378</v>
      </c>
      <c r="B191" s="21" t="s">
        <v>998</v>
      </c>
      <c r="C191" s="21" t="s">
        <v>641</v>
      </c>
      <c r="D191" s="21" t="s">
        <v>642</v>
      </c>
      <c r="E191" s="27" t="s">
        <v>1003</v>
      </c>
      <c r="F191" s="21" t="s">
        <v>632</v>
      </c>
      <c r="G191" s="27" t="s">
        <v>1004</v>
      </c>
      <c r="H191" s="21" t="s">
        <v>627</v>
      </c>
      <c r="I191" s="21" t="s">
        <v>628</v>
      </c>
      <c r="J191" s="27" t="s">
        <v>1005</v>
      </c>
    </row>
    <row r="192" customHeight="1" spans="1:10">
      <c r="A192" s="147" t="s">
        <v>378</v>
      </c>
      <c r="B192" s="21" t="s">
        <v>998</v>
      </c>
      <c r="C192" s="21" t="s">
        <v>644</v>
      </c>
      <c r="D192" s="21" t="s">
        <v>645</v>
      </c>
      <c r="E192" s="27" t="s">
        <v>996</v>
      </c>
      <c r="F192" s="21" t="s">
        <v>632</v>
      </c>
      <c r="G192" s="27" t="s">
        <v>633</v>
      </c>
      <c r="H192" s="21" t="s">
        <v>627</v>
      </c>
      <c r="I192" s="21" t="s">
        <v>628</v>
      </c>
      <c r="J192" s="27" t="s">
        <v>1006</v>
      </c>
    </row>
    <row r="193" customHeight="1" spans="1:10">
      <c r="A193" s="147" t="s">
        <v>545</v>
      </c>
      <c r="B193" s="21" t="s">
        <v>1007</v>
      </c>
      <c r="C193" s="21" t="s">
        <v>622</v>
      </c>
      <c r="D193" s="21" t="s">
        <v>653</v>
      </c>
      <c r="E193" s="27" t="s">
        <v>777</v>
      </c>
      <c r="F193" s="21" t="s">
        <v>625</v>
      </c>
      <c r="G193" s="27" t="s">
        <v>1008</v>
      </c>
      <c r="H193" s="21" t="s">
        <v>789</v>
      </c>
      <c r="I193" s="21" t="s">
        <v>639</v>
      </c>
      <c r="J193" s="27" t="s">
        <v>1009</v>
      </c>
    </row>
    <row r="194" customHeight="1" spans="1:10">
      <c r="A194" s="147" t="s">
        <v>545</v>
      </c>
      <c r="B194" s="21" t="s">
        <v>1007</v>
      </c>
      <c r="C194" s="21" t="s">
        <v>622</v>
      </c>
      <c r="D194" s="21" t="s">
        <v>623</v>
      </c>
      <c r="E194" s="27" t="s">
        <v>1010</v>
      </c>
      <c r="F194" s="21" t="s">
        <v>625</v>
      </c>
      <c r="G194" s="27" t="s">
        <v>626</v>
      </c>
      <c r="H194" s="21" t="s">
        <v>627</v>
      </c>
      <c r="I194" s="21" t="s">
        <v>628</v>
      </c>
      <c r="J194" s="27" t="s">
        <v>1011</v>
      </c>
    </row>
    <row r="195" customHeight="1" spans="1:10">
      <c r="A195" s="147" t="s">
        <v>545</v>
      </c>
      <c r="B195" s="21" t="s">
        <v>1007</v>
      </c>
      <c r="C195" s="21" t="s">
        <v>622</v>
      </c>
      <c r="D195" s="21" t="s">
        <v>630</v>
      </c>
      <c r="E195" s="27" t="s">
        <v>916</v>
      </c>
      <c r="F195" s="21" t="s">
        <v>625</v>
      </c>
      <c r="G195" s="27" t="s">
        <v>626</v>
      </c>
      <c r="H195" s="21" t="s">
        <v>627</v>
      </c>
      <c r="I195" s="21" t="s">
        <v>628</v>
      </c>
      <c r="J195" s="27" t="s">
        <v>1012</v>
      </c>
    </row>
    <row r="196" customHeight="1" spans="1:10">
      <c r="A196" s="147" t="s">
        <v>545</v>
      </c>
      <c r="B196" s="21" t="s">
        <v>1007</v>
      </c>
      <c r="C196" s="21" t="s">
        <v>641</v>
      </c>
      <c r="D196" s="21" t="s">
        <v>642</v>
      </c>
      <c r="E196" s="27" t="s">
        <v>679</v>
      </c>
      <c r="F196" s="21" t="s">
        <v>632</v>
      </c>
      <c r="G196" s="27" t="s">
        <v>633</v>
      </c>
      <c r="H196" s="21" t="s">
        <v>627</v>
      </c>
      <c r="I196" s="21" t="s">
        <v>628</v>
      </c>
      <c r="J196" s="27" t="s">
        <v>1013</v>
      </c>
    </row>
    <row r="197" customHeight="1" spans="1:10">
      <c r="A197" s="147" t="s">
        <v>545</v>
      </c>
      <c r="B197" s="21" t="s">
        <v>1007</v>
      </c>
      <c r="C197" s="21" t="s">
        <v>644</v>
      </c>
      <c r="D197" s="21" t="s">
        <v>645</v>
      </c>
      <c r="E197" s="27" t="s">
        <v>645</v>
      </c>
      <c r="F197" s="21" t="s">
        <v>632</v>
      </c>
      <c r="G197" s="27" t="s">
        <v>1004</v>
      </c>
      <c r="H197" s="21" t="s">
        <v>627</v>
      </c>
      <c r="I197" s="21" t="s">
        <v>628</v>
      </c>
      <c r="J197" s="27" t="s">
        <v>1014</v>
      </c>
    </row>
    <row r="198" customHeight="1" spans="1:10">
      <c r="A198" s="147" t="s">
        <v>526</v>
      </c>
      <c r="B198" s="21" t="s">
        <v>1015</v>
      </c>
      <c r="C198" s="21" t="s">
        <v>622</v>
      </c>
      <c r="D198" s="21" t="s">
        <v>623</v>
      </c>
      <c r="E198" s="27" t="s">
        <v>1016</v>
      </c>
      <c r="F198" s="21" t="s">
        <v>632</v>
      </c>
      <c r="G198" s="27" t="s">
        <v>626</v>
      </c>
      <c r="H198" s="21" t="s">
        <v>627</v>
      </c>
      <c r="I198" s="21" t="s">
        <v>639</v>
      </c>
      <c r="J198" s="27" t="s">
        <v>1017</v>
      </c>
    </row>
    <row r="199" customHeight="1" spans="1:10">
      <c r="A199" s="147" t="s">
        <v>526</v>
      </c>
      <c r="B199" s="21" t="s">
        <v>1015</v>
      </c>
      <c r="C199" s="21" t="s">
        <v>622</v>
      </c>
      <c r="D199" s="21" t="s">
        <v>630</v>
      </c>
      <c r="E199" s="27" t="s">
        <v>1018</v>
      </c>
      <c r="F199" s="21" t="s">
        <v>625</v>
      </c>
      <c r="G199" s="27" t="s">
        <v>626</v>
      </c>
      <c r="H199" s="21" t="s">
        <v>627</v>
      </c>
      <c r="I199" s="21" t="s">
        <v>639</v>
      </c>
      <c r="J199" s="27" t="s">
        <v>1018</v>
      </c>
    </row>
    <row r="200" customHeight="1" spans="1:10">
      <c r="A200" s="147" t="s">
        <v>526</v>
      </c>
      <c r="B200" s="21" t="s">
        <v>1015</v>
      </c>
      <c r="C200" s="21" t="s">
        <v>622</v>
      </c>
      <c r="D200" s="21" t="s">
        <v>634</v>
      </c>
      <c r="E200" s="27" t="s">
        <v>635</v>
      </c>
      <c r="F200" s="21" t="s">
        <v>636</v>
      </c>
      <c r="G200" s="27" t="s">
        <v>1019</v>
      </c>
      <c r="H200" s="21" t="s">
        <v>638</v>
      </c>
      <c r="I200" s="21" t="s">
        <v>639</v>
      </c>
      <c r="J200" s="27" t="s">
        <v>1020</v>
      </c>
    </row>
    <row r="201" customHeight="1" spans="1:10">
      <c r="A201" s="147" t="s">
        <v>526</v>
      </c>
      <c r="B201" s="21" t="s">
        <v>1015</v>
      </c>
      <c r="C201" s="21" t="s">
        <v>641</v>
      </c>
      <c r="D201" s="21" t="s">
        <v>828</v>
      </c>
      <c r="E201" s="27" t="s">
        <v>1021</v>
      </c>
      <c r="F201" s="21" t="s">
        <v>625</v>
      </c>
      <c r="G201" s="27" t="s">
        <v>626</v>
      </c>
      <c r="H201" s="21" t="s">
        <v>627</v>
      </c>
      <c r="I201" s="21" t="s">
        <v>628</v>
      </c>
      <c r="J201" s="27" t="s">
        <v>1022</v>
      </c>
    </row>
    <row r="202" customHeight="1" spans="1:10">
      <c r="A202" s="147" t="s">
        <v>526</v>
      </c>
      <c r="B202" s="21" t="s">
        <v>1015</v>
      </c>
      <c r="C202" s="21" t="s">
        <v>644</v>
      </c>
      <c r="D202" s="21" t="s">
        <v>645</v>
      </c>
      <c r="E202" s="27" t="s">
        <v>645</v>
      </c>
      <c r="F202" s="21" t="s">
        <v>632</v>
      </c>
      <c r="G202" s="27" t="s">
        <v>633</v>
      </c>
      <c r="H202" s="21" t="s">
        <v>627</v>
      </c>
      <c r="I202" s="21" t="s">
        <v>628</v>
      </c>
      <c r="J202" s="27" t="s">
        <v>647</v>
      </c>
    </row>
    <row r="203" customHeight="1" spans="1:10">
      <c r="A203" s="147" t="s">
        <v>582</v>
      </c>
      <c r="B203" s="21" t="s">
        <v>1023</v>
      </c>
      <c r="C203" s="21" t="s">
        <v>622</v>
      </c>
      <c r="D203" s="21" t="s">
        <v>653</v>
      </c>
      <c r="E203" s="27" t="s">
        <v>1024</v>
      </c>
      <c r="F203" s="21" t="s">
        <v>625</v>
      </c>
      <c r="G203" s="27" t="s">
        <v>626</v>
      </c>
      <c r="H203" s="21" t="s">
        <v>627</v>
      </c>
      <c r="I203" s="21" t="s">
        <v>639</v>
      </c>
      <c r="J203" s="27" t="s">
        <v>1025</v>
      </c>
    </row>
    <row r="204" customHeight="1" spans="1:10">
      <c r="A204" s="147" t="s">
        <v>582</v>
      </c>
      <c r="B204" s="21" t="s">
        <v>1023</v>
      </c>
      <c r="C204" s="21" t="s">
        <v>622</v>
      </c>
      <c r="D204" s="21" t="s">
        <v>623</v>
      </c>
      <c r="E204" s="27" t="s">
        <v>1026</v>
      </c>
      <c r="F204" s="21" t="s">
        <v>632</v>
      </c>
      <c r="G204" s="27" t="s">
        <v>830</v>
      </c>
      <c r="H204" s="21" t="s">
        <v>655</v>
      </c>
      <c r="I204" s="21" t="s">
        <v>639</v>
      </c>
      <c r="J204" s="27" t="s">
        <v>1027</v>
      </c>
    </row>
    <row r="205" customHeight="1" spans="1:10">
      <c r="A205" s="147" t="s">
        <v>582</v>
      </c>
      <c r="B205" s="21" t="s">
        <v>1023</v>
      </c>
      <c r="C205" s="21" t="s">
        <v>622</v>
      </c>
      <c r="D205" s="21" t="s">
        <v>630</v>
      </c>
      <c r="E205" s="27" t="s">
        <v>1028</v>
      </c>
      <c r="F205" s="21" t="s">
        <v>625</v>
      </c>
      <c r="G205" s="27" t="s">
        <v>626</v>
      </c>
      <c r="H205" s="21" t="s">
        <v>627</v>
      </c>
      <c r="I205" s="21" t="s">
        <v>639</v>
      </c>
      <c r="J205" s="27" t="s">
        <v>1029</v>
      </c>
    </row>
    <row r="206" customHeight="1" spans="1:10">
      <c r="A206" s="147" t="s">
        <v>582</v>
      </c>
      <c r="B206" s="21" t="s">
        <v>1023</v>
      </c>
      <c r="C206" s="21" t="s">
        <v>641</v>
      </c>
      <c r="D206" s="21" t="s">
        <v>739</v>
      </c>
      <c r="E206" s="27" t="s">
        <v>1030</v>
      </c>
      <c r="F206" s="21" t="s">
        <v>636</v>
      </c>
      <c r="G206" s="27" t="s">
        <v>807</v>
      </c>
      <c r="H206" s="21" t="s">
        <v>742</v>
      </c>
      <c r="I206" s="21" t="s">
        <v>639</v>
      </c>
      <c r="J206" s="27" t="s">
        <v>808</v>
      </c>
    </row>
    <row r="207" customHeight="1" spans="1:10">
      <c r="A207" s="147" t="s">
        <v>582</v>
      </c>
      <c r="B207" s="21" t="s">
        <v>1023</v>
      </c>
      <c r="C207" s="21" t="s">
        <v>641</v>
      </c>
      <c r="D207" s="21" t="s">
        <v>739</v>
      </c>
      <c r="E207" s="27" t="s">
        <v>1031</v>
      </c>
      <c r="F207" s="21" t="s">
        <v>636</v>
      </c>
      <c r="G207" s="27" t="s">
        <v>830</v>
      </c>
      <c r="H207" s="21" t="s">
        <v>1032</v>
      </c>
      <c r="I207" s="21" t="s">
        <v>639</v>
      </c>
      <c r="J207" s="27" t="s">
        <v>1033</v>
      </c>
    </row>
    <row r="208" customHeight="1" spans="1:10">
      <c r="A208" s="147" t="s">
        <v>582</v>
      </c>
      <c r="B208" s="21" t="s">
        <v>1023</v>
      </c>
      <c r="C208" s="21" t="s">
        <v>644</v>
      </c>
      <c r="D208" s="21" t="s">
        <v>645</v>
      </c>
      <c r="E208" s="27" t="s">
        <v>1034</v>
      </c>
      <c r="F208" s="21" t="s">
        <v>632</v>
      </c>
      <c r="G208" s="27" t="s">
        <v>646</v>
      </c>
      <c r="H208" s="21" t="s">
        <v>627</v>
      </c>
      <c r="I208" s="21" t="s">
        <v>628</v>
      </c>
      <c r="J208" s="27" t="s">
        <v>1034</v>
      </c>
    </row>
    <row r="209" customHeight="1" spans="1:10">
      <c r="A209" s="147" t="s">
        <v>466</v>
      </c>
      <c r="B209" s="21" t="s">
        <v>1035</v>
      </c>
      <c r="C209" s="21" t="s">
        <v>622</v>
      </c>
      <c r="D209" s="21" t="s">
        <v>653</v>
      </c>
      <c r="E209" s="27" t="s">
        <v>1036</v>
      </c>
      <c r="F209" s="21" t="s">
        <v>625</v>
      </c>
      <c r="G209" s="27" t="s">
        <v>626</v>
      </c>
      <c r="H209" s="21" t="s">
        <v>627</v>
      </c>
      <c r="I209" s="21" t="s">
        <v>639</v>
      </c>
      <c r="J209" s="27" t="s">
        <v>1037</v>
      </c>
    </row>
    <row r="210" customHeight="1" spans="1:10">
      <c r="A210" s="147" t="s">
        <v>466</v>
      </c>
      <c r="B210" s="21" t="s">
        <v>1035</v>
      </c>
      <c r="C210" s="21" t="s">
        <v>622</v>
      </c>
      <c r="D210" s="21" t="s">
        <v>623</v>
      </c>
      <c r="E210" s="27" t="s">
        <v>1038</v>
      </c>
      <c r="F210" s="21" t="s">
        <v>625</v>
      </c>
      <c r="G210" s="27" t="s">
        <v>626</v>
      </c>
      <c r="H210" s="21" t="s">
        <v>627</v>
      </c>
      <c r="I210" s="21" t="s">
        <v>639</v>
      </c>
      <c r="J210" s="27" t="s">
        <v>1039</v>
      </c>
    </row>
    <row r="211" customHeight="1" spans="1:10">
      <c r="A211" s="147" t="s">
        <v>466</v>
      </c>
      <c r="B211" s="21" t="s">
        <v>1035</v>
      </c>
      <c r="C211" s="21" t="s">
        <v>622</v>
      </c>
      <c r="D211" s="21" t="s">
        <v>630</v>
      </c>
      <c r="E211" s="27" t="s">
        <v>1040</v>
      </c>
      <c r="F211" s="21" t="s">
        <v>632</v>
      </c>
      <c r="G211" s="27" t="s">
        <v>626</v>
      </c>
      <c r="H211" s="21" t="s">
        <v>627</v>
      </c>
      <c r="I211" s="21" t="s">
        <v>628</v>
      </c>
      <c r="J211" s="27" t="s">
        <v>1041</v>
      </c>
    </row>
    <row r="212" customHeight="1" spans="1:10">
      <c r="A212" s="147" t="s">
        <v>466</v>
      </c>
      <c r="B212" s="21" t="s">
        <v>1035</v>
      </c>
      <c r="C212" s="21" t="s">
        <v>641</v>
      </c>
      <c r="D212" s="21" t="s">
        <v>642</v>
      </c>
      <c r="E212" s="27" t="s">
        <v>1042</v>
      </c>
      <c r="F212" s="21" t="s">
        <v>632</v>
      </c>
      <c r="G212" s="27" t="s">
        <v>626</v>
      </c>
      <c r="H212" s="21" t="s">
        <v>627</v>
      </c>
      <c r="I212" s="21" t="s">
        <v>628</v>
      </c>
      <c r="J212" s="27" t="s">
        <v>1039</v>
      </c>
    </row>
    <row r="213" customHeight="1" spans="1:10">
      <c r="A213" s="147" t="s">
        <v>466</v>
      </c>
      <c r="B213" s="21" t="s">
        <v>1035</v>
      </c>
      <c r="C213" s="21" t="s">
        <v>644</v>
      </c>
      <c r="D213" s="21" t="s">
        <v>645</v>
      </c>
      <c r="E213" s="27" t="s">
        <v>645</v>
      </c>
      <c r="F213" s="21" t="s">
        <v>632</v>
      </c>
      <c r="G213" s="27" t="s">
        <v>626</v>
      </c>
      <c r="H213" s="21" t="s">
        <v>627</v>
      </c>
      <c r="I213" s="21" t="s">
        <v>628</v>
      </c>
      <c r="J213" s="27" t="s">
        <v>1039</v>
      </c>
    </row>
    <row r="214" customHeight="1" spans="1:10">
      <c r="A214" s="147" t="s">
        <v>506</v>
      </c>
      <c r="B214" s="21" t="s">
        <v>1043</v>
      </c>
      <c r="C214" s="21" t="s">
        <v>622</v>
      </c>
      <c r="D214" s="21" t="s">
        <v>653</v>
      </c>
      <c r="E214" s="27" t="s">
        <v>1044</v>
      </c>
      <c r="F214" s="21" t="s">
        <v>632</v>
      </c>
      <c r="G214" s="27" t="s">
        <v>626</v>
      </c>
      <c r="H214" s="21" t="s">
        <v>707</v>
      </c>
      <c r="I214" s="21" t="s">
        <v>628</v>
      </c>
      <c r="J214" s="27" t="s">
        <v>1045</v>
      </c>
    </row>
    <row r="215" customHeight="1" spans="1:10">
      <c r="A215" s="147" t="s">
        <v>506</v>
      </c>
      <c r="B215" s="21" t="s">
        <v>1043</v>
      </c>
      <c r="C215" s="21" t="s">
        <v>622</v>
      </c>
      <c r="D215" s="21" t="s">
        <v>630</v>
      </c>
      <c r="E215" s="27" t="s">
        <v>656</v>
      </c>
      <c r="F215" s="21" t="s">
        <v>632</v>
      </c>
      <c r="G215" s="27" t="s">
        <v>626</v>
      </c>
      <c r="H215" s="21" t="s">
        <v>627</v>
      </c>
      <c r="I215" s="21" t="s">
        <v>628</v>
      </c>
      <c r="J215" s="27" t="s">
        <v>1046</v>
      </c>
    </row>
    <row r="216" customHeight="1" spans="1:10">
      <c r="A216" s="147" t="s">
        <v>506</v>
      </c>
      <c r="B216" s="21" t="s">
        <v>1043</v>
      </c>
      <c r="C216" s="21" t="s">
        <v>641</v>
      </c>
      <c r="D216" s="21" t="s">
        <v>642</v>
      </c>
      <c r="E216" s="27" t="s">
        <v>1047</v>
      </c>
      <c r="F216" s="21" t="s">
        <v>632</v>
      </c>
      <c r="G216" s="27" t="s">
        <v>626</v>
      </c>
      <c r="H216" s="21" t="s">
        <v>627</v>
      </c>
      <c r="I216" s="21" t="s">
        <v>628</v>
      </c>
      <c r="J216" s="27" t="s">
        <v>1048</v>
      </c>
    </row>
    <row r="217" customHeight="1" spans="1:10">
      <c r="A217" s="147" t="s">
        <v>506</v>
      </c>
      <c r="B217" s="21" t="s">
        <v>1043</v>
      </c>
      <c r="C217" s="21" t="s">
        <v>644</v>
      </c>
      <c r="D217" s="21" t="s">
        <v>645</v>
      </c>
      <c r="E217" s="27" t="s">
        <v>667</v>
      </c>
      <c r="F217" s="21" t="s">
        <v>632</v>
      </c>
      <c r="G217" s="27" t="s">
        <v>626</v>
      </c>
      <c r="H217" s="21" t="s">
        <v>627</v>
      </c>
      <c r="I217" s="21" t="s">
        <v>628</v>
      </c>
      <c r="J217" s="27" t="s">
        <v>1049</v>
      </c>
    </row>
    <row r="218" customHeight="1" spans="1:10">
      <c r="A218" s="147" t="s">
        <v>482</v>
      </c>
      <c r="B218" s="21" t="s">
        <v>1050</v>
      </c>
      <c r="C218" s="21" t="s">
        <v>622</v>
      </c>
      <c r="D218" s="21" t="s">
        <v>653</v>
      </c>
      <c r="E218" s="27" t="s">
        <v>1051</v>
      </c>
      <c r="F218" s="21" t="s">
        <v>632</v>
      </c>
      <c r="G218" s="27" t="s">
        <v>738</v>
      </c>
      <c r="H218" s="21" t="s">
        <v>655</v>
      </c>
      <c r="I218" s="21" t="s">
        <v>639</v>
      </c>
      <c r="J218" s="27" t="s">
        <v>1052</v>
      </c>
    </row>
    <row r="219" customHeight="1" spans="1:10">
      <c r="A219" s="147" t="s">
        <v>482</v>
      </c>
      <c r="B219" s="21" t="s">
        <v>1050</v>
      </c>
      <c r="C219" s="21" t="s">
        <v>622</v>
      </c>
      <c r="D219" s="21" t="s">
        <v>630</v>
      </c>
      <c r="E219" s="27" t="s">
        <v>656</v>
      </c>
      <c r="F219" s="21" t="s">
        <v>632</v>
      </c>
      <c r="G219" s="27" t="s">
        <v>633</v>
      </c>
      <c r="H219" s="21" t="s">
        <v>627</v>
      </c>
      <c r="I219" s="21" t="s">
        <v>628</v>
      </c>
      <c r="J219" s="27" t="s">
        <v>656</v>
      </c>
    </row>
    <row r="220" customHeight="1" spans="1:10">
      <c r="A220" s="147" t="s">
        <v>482</v>
      </c>
      <c r="B220" s="21" t="s">
        <v>1050</v>
      </c>
      <c r="C220" s="21" t="s">
        <v>641</v>
      </c>
      <c r="D220" s="21" t="s">
        <v>642</v>
      </c>
      <c r="E220" s="27" t="s">
        <v>1053</v>
      </c>
      <c r="F220" s="21" t="s">
        <v>632</v>
      </c>
      <c r="G220" s="27" t="s">
        <v>719</v>
      </c>
      <c r="H220" s="21" t="s">
        <v>627</v>
      </c>
      <c r="I220" s="21" t="s">
        <v>628</v>
      </c>
      <c r="J220" s="27" t="s">
        <v>1054</v>
      </c>
    </row>
    <row r="221" customHeight="1" spans="1:10">
      <c r="A221" s="147" t="s">
        <v>482</v>
      </c>
      <c r="B221" s="21" t="s">
        <v>1050</v>
      </c>
      <c r="C221" s="21" t="s">
        <v>644</v>
      </c>
      <c r="D221" s="21" t="s">
        <v>645</v>
      </c>
      <c r="E221" s="27" t="s">
        <v>926</v>
      </c>
      <c r="F221" s="21" t="s">
        <v>632</v>
      </c>
      <c r="G221" s="27" t="s">
        <v>633</v>
      </c>
      <c r="H221" s="21" t="s">
        <v>627</v>
      </c>
      <c r="I221" s="21" t="s">
        <v>628</v>
      </c>
      <c r="J221" s="27" t="s">
        <v>927</v>
      </c>
    </row>
    <row r="222" customHeight="1" spans="1:10">
      <c r="A222" s="147" t="s">
        <v>584</v>
      </c>
      <c r="B222" s="21" t="s">
        <v>873</v>
      </c>
      <c r="C222" s="21" t="s">
        <v>622</v>
      </c>
      <c r="D222" s="21" t="s">
        <v>653</v>
      </c>
      <c r="E222" s="27" t="s">
        <v>878</v>
      </c>
      <c r="F222" s="21" t="s">
        <v>632</v>
      </c>
      <c r="G222" s="27" t="s">
        <v>626</v>
      </c>
      <c r="H222" s="21" t="s">
        <v>655</v>
      </c>
      <c r="I222" s="21" t="s">
        <v>639</v>
      </c>
      <c r="J222" s="27" t="s">
        <v>879</v>
      </c>
    </row>
    <row r="223" customHeight="1" spans="1:10">
      <c r="A223" s="147" t="s">
        <v>584</v>
      </c>
      <c r="B223" s="21" t="s">
        <v>873</v>
      </c>
      <c r="C223" s="21" t="s">
        <v>622</v>
      </c>
      <c r="D223" s="21" t="s">
        <v>653</v>
      </c>
      <c r="E223" s="27" t="s">
        <v>1055</v>
      </c>
      <c r="F223" s="21" t="s">
        <v>625</v>
      </c>
      <c r="G223" s="27" t="s">
        <v>797</v>
      </c>
      <c r="H223" s="21" t="s">
        <v>655</v>
      </c>
      <c r="I223" s="21" t="s">
        <v>639</v>
      </c>
      <c r="J223" s="27" t="s">
        <v>1056</v>
      </c>
    </row>
    <row r="224" customHeight="1" spans="1:10">
      <c r="A224" s="147" t="s">
        <v>584</v>
      </c>
      <c r="B224" s="21" t="s">
        <v>873</v>
      </c>
      <c r="C224" s="21" t="s">
        <v>622</v>
      </c>
      <c r="D224" s="21" t="s">
        <v>623</v>
      </c>
      <c r="E224" s="27" t="s">
        <v>1057</v>
      </c>
      <c r="F224" s="21" t="s">
        <v>625</v>
      </c>
      <c r="G224" s="27" t="s">
        <v>626</v>
      </c>
      <c r="H224" s="21" t="s">
        <v>627</v>
      </c>
      <c r="I224" s="21" t="s">
        <v>639</v>
      </c>
      <c r="J224" s="27" t="s">
        <v>1058</v>
      </c>
    </row>
    <row r="225" customHeight="1" spans="1:10">
      <c r="A225" s="147" t="s">
        <v>584</v>
      </c>
      <c r="B225" s="21" t="s">
        <v>873</v>
      </c>
      <c r="C225" s="21" t="s">
        <v>622</v>
      </c>
      <c r="D225" s="21" t="s">
        <v>630</v>
      </c>
      <c r="E225" s="27" t="s">
        <v>1059</v>
      </c>
      <c r="F225" s="21" t="s">
        <v>625</v>
      </c>
      <c r="G225" s="27" t="s">
        <v>626</v>
      </c>
      <c r="H225" s="21" t="s">
        <v>627</v>
      </c>
      <c r="I225" s="21" t="s">
        <v>639</v>
      </c>
      <c r="J225" s="27" t="s">
        <v>1060</v>
      </c>
    </row>
    <row r="226" customHeight="1" spans="1:10">
      <c r="A226" s="147" t="s">
        <v>584</v>
      </c>
      <c r="B226" s="21" t="s">
        <v>873</v>
      </c>
      <c r="C226" s="21" t="s">
        <v>641</v>
      </c>
      <c r="D226" s="21" t="s">
        <v>699</v>
      </c>
      <c r="E226" s="27" t="s">
        <v>1061</v>
      </c>
      <c r="F226" s="21" t="s">
        <v>625</v>
      </c>
      <c r="G226" s="27" t="s">
        <v>1062</v>
      </c>
      <c r="H226" s="21" t="s">
        <v>1063</v>
      </c>
      <c r="I226" s="21" t="s">
        <v>639</v>
      </c>
      <c r="J226" s="27" t="s">
        <v>1064</v>
      </c>
    </row>
    <row r="227" customHeight="1" spans="1:10">
      <c r="A227" s="147" t="s">
        <v>584</v>
      </c>
      <c r="B227" s="21" t="s">
        <v>873</v>
      </c>
      <c r="C227" s="21" t="s">
        <v>641</v>
      </c>
      <c r="D227" s="21" t="s">
        <v>699</v>
      </c>
      <c r="E227" s="27" t="s">
        <v>883</v>
      </c>
      <c r="F227" s="21" t="s">
        <v>625</v>
      </c>
      <c r="G227" s="27" t="s">
        <v>797</v>
      </c>
      <c r="H227" s="21" t="s">
        <v>742</v>
      </c>
      <c r="I227" s="21" t="s">
        <v>639</v>
      </c>
      <c r="J227" s="27" t="s">
        <v>885</v>
      </c>
    </row>
    <row r="228" customHeight="1" spans="1:10">
      <c r="A228" s="147" t="s">
        <v>584</v>
      </c>
      <c r="B228" s="21" t="s">
        <v>873</v>
      </c>
      <c r="C228" s="21" t="s">
        <v>641</v>
      </c>
      <c r="D228" s="21" t="s">
        <v>739</v>
      </c>
      <c r="E228" s="27" t="s">
        <v>1065</v>
      </c>
      <c r="F228" s="21" t="s">
        <v>632</v>
      </c>
      <c r="G228" s="27" t="s">
        <v>1066</v>
      </c>
      <c r="H228" s="21" t="s">
        <v>742</v>
      </c>
      <c r="I228" s="21" t="s">
        <v>628</v>
      </c>
      <c r="J228" s="27" t="s">
        <v>1067</v>
      </c>
    </row>
    <row r="229" customHeight="1" spans="1:10">
      <c r="A229" s="147" t="s">
        <v>584</v>
      </c>
      <c r="B229" s="21" t="s">
        <v>873</v>
      </c>
      <c r="C229" s="21" t="s">
        <v>644</v>
      </c>
      <c r="D229" s="21" t="s">
        <v>645</v>
      </c>
      <c r="E229" s="27" t="s">
        <v>809</v>
      </c>
      <c r="F229" s="21" t="s">
        <v>632</v>
      </c>
      <c r="G229" s="27" t="s">
        <v>646</v>
      </c>
      <c r="H229" s="21" t="s">
        <v>627</v>
      </c>
      <c r="I229" s="21" t="s">
        <v>628</v>
      </c>
      <c r="J229" s="27" t="s">
        <v>810</v>
      </c>
    </row>
    <row r="230" customHeight="1" spans="1:10">
      <c r="A230" s="147" t="s">
        <v>592</v>
      </c>
      <c r="B230" s="21" t="s">
        <v>1068</v>
      </c>
      <c r="C230" s="21" t="s">
        <v>622</v>
      </c>
      <c r="D230" s="21" t="s">
        <v>653</v>
      </c>
      <c r="E230" s="27" t="s">
        <v>1069</v>
      </c>
      <c r="F230" s="21" t="s">
        <v>632</v>
      </c>
      <c r="G230" s="27" t="s">
        <v>797</v>
      </c>
      <c r="H230" s="21" t="s">
        <v>655</v>
      </c>
      <c r="I230" s="21" t="s">
        <v>639</v>
      </c>
      <c r="J230" s="27" t="s">
        <v>1070</v>
      </c>
    </row>
    <row r="231" customHeight="1" spans="1:10">
      <c r="A231" s="147" t="s">
        <v>592</v>
      </c>
      <c r="B231" s="21" t="s">
        <v>1068</v>
      </c>
      <c r="C231" s="21" t="s">
        <v>622</v>
      </c>
      <c r="D231" s="21" t="s">
        <v>623</v>
      </c>
      <c r="E231" s="27" t="s">
        <v>1071</v>
      </c>
      <c r="F231" s="21" t="s">
        <v>632</v>
      </c>
      <c r="G231" s="27" t="s">
        <v>633</v>
      </c>
      <c r="H231" s="21" t="s">
        <v>627</v>
      </c>
      <c r="I231" s="21" t="s">
        <v>639</v>
      </c>
      <c r="J231" s="27" t="s">
        <v>1072</v>
      </c>
    </row>
    <row r="232" customHeight="1" spans="1:10">
      <c r="A232" s="147" t="s">
        <v>592</v>
      </c>
      <c r="B232" s="21" t="s">
        <v>1068</v>
      </c>
      <c r="C232" s="21" t="s">
        <v>622</v>
      </c>
      <c r="D232" s="21" t="s">
        <v>630</v>
      </c>
      <c r="E232" s="27" t="s">
        <v>1073</v>
      </c>
      <c r="F232" s="21" t="s">
        <v>632</v>
      </c>
      <c r="G232" s="27" t="s">
        <v>633</v>
      </c>
      <c r="H232" s="21" t="s">
        <v>627</v>
      </c>
      <c r="I232" s="21" t="s">
        <v>639</v>
      </c>
      <c r="J232" s="27" t="s">
        <v>825</v>
      </c>
    </row>
    <row r="233" customHeight="1" spans="1:10">
      <c r="A233" s="147" t="s">
        <v>592</v>
      </c>
      <c r="B233" s="21" t="s">
        <v>1068</v>
      </c>
      <c r="C233" s="21" t="s">
        <v>622</v>
      </c>
      <c r="D233" s="21" t="s">
        <v>634</v>
      </c>
      <c r="E233" s="27" t="s">
        <v>635</v>
      </c>
      <c r="F233" s="21" t="s">
        <v>632</v>
      </c>
      <c r="G233" s="27" t="s">
        <v>626</v>
      </c>
      <c r="H233" s="21" t="s">
        <v>627</v>
      </c>
      <c r="I233" s="21" t="s">
        <v>639</v>
      </c>
      <c r="J233" s="27" t="s">
        <v>827</v>
      </c>
    </row>
    <row r="234" customHeight="1" spans="1:10">
      <c r="A234" s="147" t="s">
        <v>592</v>
      </c>
      <c r="B234" s="21" t="s">
        <v>1068</v>
      </c>
      <c r="C234" s="21" t="s">
        <v>641</v>
      </c>
      <c r="D234" s="21" t="s">
        <v>642</v>
      </c>
      <c r="E234" s="27" t="s">
        <v>1074</v>
      </c>
      <c r="F234" s="21" t="s">
        <v>625</v>
      </c>
      <c r="G234" s="27" t="s">
        <v>833</v>
      </c>
      <c r="H234" s="21" t="s">
        <v>742</v>
      </c>
      <c r="I234" s="21" t="s">
        <v>639</v>
      </c>
      <c r="J234" s="27" t="s">
        <v>1074</v>
      </c>
    </row>
    <row r="235" customHeight="1" spans="1:10">
      <c r="A235" s="147" t="s">
        <v>592</v>
      </c>
      <c r="B235" s="21" t="s">
        <v>1068</v>
      </c>
      <c r="C235" s="21" t="s">
        <v>641</v>
      </c>
      <c r="D235" s="21" t="s">
        <v>699</v>
      </c>
      <c r="E235" s="27" t="s">
        <v>1075</v>
      </c>
      <c r="F235" s="21" t="s">
        <v>636</v>
      </c>
      <c r="G235" s="27" t="s">
        <v>1076</v>
      </c>
      <c r="H235" s="21" t="s">
        <v>627</v>
      </c>
      <c r="I235" s="21" t="s">
        <v>639</v>
      </c>
      <c r="J235" s="27" t="s">
        <v>1077</v>
      </c>
    </row>
    <row r="236" customHeight="1" spans="1:10">
      <c r="A236" s="147" t="s">
        <v>592</v>
      </c>
      <c r="B236" s="21" t="s">
        <v>1068</v>
      </c>
      <c r="C236" s="21" t="s">
        <v>641</v>
      </c>
      <c r="D236" s="21" t="s">
        <v>739</v>
      </c>
      <c r="E236" s="27" t="s">
        <v>1078</v>
      </c>
      <c r="F236" s="21" t="s">
        <v>636</v>
      </c>
      <c r="G236" s="27" t="s">
        <v>1079</v>
      </c>
      <c r="H236" s="21" t="s">
        <v>627</v>
      </c>
      <c r="I236" s="21" t="s">
        <v>639</v>
      </c>
      <c r="J236" s="27" t="s">
        <v>1080</v>
      </c>
    </row>
    <row r="237" customHeight="1" spans="1:10">
      <c r="A237" s="147" t="s">
        <v>592</v>
      </c>
      <c r="B237" s="21" t="s">
        <v>1068</v>
      </c>
      <c r="C237" s="21" t="s">
        <v>644</v>
      </c>
      <c r="D237" s="21" t="s">
        <v>645</v>
      </c>
      <c r="E237" s="27" t="s">
        <v>1081</v>
      </c>
      <c r="F237" s="21" t="s">
        <v>632</v>
      </c>
      <c r="G237" s="27" t="s">
        <v>633</v>
      </c>
      <c r="H237" s="21" t="s">
        <v>627</v>
      </c>
      <c r="I237" s="21" t="s">
        <v>628</v>
      </c>
      <c r="J237" s="27" t="s">
        <v>1082</v>
      </c>
    </row>
    <row r="238" customHeight="1" spans="1:10">
      <c r="A238" s="147" t="s">
        <v>586</v>
      </c>
      <c r="B238" s="21" t="s">
        <v>1083</v>
      </c>
      <c r="C238" s="21" t="s">
        <v>622</v>
      </c>
      <c r="D238" s="21" t="s">
        <v>623</v>
      </c>
      <c r="E238" s="27" t="s">
        <v>1084</v>
      </c>
      <c r="F238" s="21" t="s">
        <v>625</v>
      </c>
      <c r="G238" s="27" t="s">
        <v>797</v>
      </c>
      <c r="H238" s="21" t="s">
        <v>742</v>
      </c>
      <c r="I238" s="21" t="s">
        <v>639</v>
      </c>
      <c r="J238" s="27" t="s">
        <v>1085</v>
      </c>
    </row>
    <row r="239" customHeight="1" spans="1:10">
      <c r="A239" s="147" t="s">
        <v>586</v>
      </c>
      <c r="B239" s="21" t="s">
        <v>1083</v>
      </c>
      <c r="C239" s="21" t="s">
        <v>622</v>
      </c>
      <c r="D239" s="21" t="s">
        <v>630</v>
      </c>
      <c r="E239" s="27" t="s">
        <v>1059</v>
      </c>
      <c r="F239" s="21" t="s">
        <v>625</v>
      </c>
      <c r="G239" s="27" t="s">
        <v>626</v>
      </c>
      <c r="H239" s="21" t="s">
        <v>627</v>
      </c>
      <c r="I239" s="21" t="s">
        <v>639</v>
      </c>
      <c r="J239" s="27" t="s">
        <v>1060</v>
      </c>
    </row>
    <row r="240" customHeight="1" spans="1:10">
      <c r="A240" s="147" t="s">
        <v>586</v>
      </c>
      <c r="B240" s="21" t="s">
        <v>1083</v>
      </c>
      <c r="C240" s="21" t="s">
        <v>641</v>
      </c>
      <c r="D240" s="21" t="s">
        <v>699</v>
      </c>
      <c r="E240" s="27" t="s">
        <v>1086</v>
      </c>
      <c r="F240" s="21" t="s">
        <v>632</v>
      </c>
      <c r="G240" s="27" t="s">
        <v>1087</v>
      </c>
      <c r="H240" s="21" t="s">
        <v>742</v>
      </c>
      <c r="I240" s="21" t="s">
        <v>628</v>
      </c>
      <c r="J240" s="27" t="s">
        <v>1088</v>
      </c>
    </row>
    <row r="241" customHeight="1" spans="1:10">
      <c r="A241" s="147" t="s">
        <v>586</v>
      </c>
      <c r="B241" s="21" t="s">
        <v>1083</v>
      </c>
      <c r="C241" s="21" t="s">
        <v>641</v>
      </c>
      <c r="D241" s="21" t="s">
        <v>739</v>
      </c>
      <c r="E241" s="27" t="s">
        <v>1089</v>
      </c>
      <c r="F241" s="21" t="s">
        <v>632</v>
      </c>
      <c r="G241" s="27" t="s">
        <v>1090</v>
      </c>
      <c r="H241" s="21" t="s">
        <v>742</v>
      </c>
      <c r="I241" s="21" t="s">
        <v>628</v>
      </c>
      <c r="J241" s="27" t="s">
        <v>1091</v>
      </c>
    </row>
    <row r="242" customHeight="1" spans="1:10">
      <c r="A242" s="147" t="s">
        <v>586</v>
      </c>
      <c r="B242" s="21" t="s">
        <v>1083</v>
      </c>
      <c r="C242" s="21" t="s">
        <v>644</v>
      </c>
      <c r="D242" s="21" t="s">
        <v>645</v>
      </c>
      <c r="E242" s="27" t="s">
        <v>809</v>
      </c>
      <c r="F242" s="21" t="s">
        <v>632</v>
      </c>
      <c r="G242" s="27" t="s">
        <v>646</v>
      </c>
      <c r="H242" s="21" t="s">
        <v>627</v>
      </c>
      <c r="I242" s="21" t="s">
        <v>628</v>
      </c>
      <c r="J242" s="27" t="s">
        <v>810</v>
      </c>
    </row>
    <row r="243" customHeight="1" spans="1:10">
      <c r="A243" s="147" t="s">
        <v>502</v>
      </c>
      <c r="B243" s="21" t="s">
        <v>1092</v>
      </c>
      <c r="C243" s="21" t="s">
        <v>622</v>
      </c>
      <c r="D243" s="21" t="s">
        <v>653</v>
      </c>
      <c r="E243" s="27" t="s">
        <v>1093</v>
      </c>
      <c r="F243" s="21" t="s">
        <v>625</v>
      </c>
      <c r="G243" s="27" t="s">
        <v>1094</v>
      </c>
      <c r="H243" s="21" t="s">
        <v>931</v>
      </c>
      <c r="I243" s="21" t="s">
        <v>639</v>
      </c>
      <c r="J243" s="27" t="s">
        <v>1095</v>
      </c>
    </row>
    <row r="244" customHeight="1" spans="1:10">
      <c r="A244" s="147" t="s">
        <v>502</v>
      </c>
      <c r="B244" s="21" t="s">
        <v>1092</v>
      </c>
      <c r="C244" s="21" t="s">
        <v>622</v>
      </c>
      <c r="D244" s="21" t="s">
        <v>653</v>
      </c>
      <c r="E244" s="27" t="s">
        <v>1096</v>
      </c>
      <c r="F244" s="21" t="s">
        <v>625</v>
      </c>
      <c r="G244" s="27" t="s">
        <v>1097</v>
      </c>
      <c r="H244" s="21" t="s">
        <v>707</v>
      </c>
      <c r="I244" s="21" t="s">
        <v>639</v>
      </c>
      <c r="J244" s="27" t="s">
        <v>1098</v>
      </c>
    </row>
    <row r="245" customHeight="1" spans="1:10">
      <c r="A245" s="147" t="s">
        <v>502</v>
      </c>
      <c r="B245" s="21" t="s">
        <v>1092</v>
      </c>
      <c r="C245" s="21" t="s">
        <v>622</v>
      </c>
      <c r="D245" s="21" t="s">
        <v>630</v>
      </c>
      <c r="E245" s="27" t="s">
        <v>656</v>
      </c>
      <c r="F245" s="21" t="s">
        <v>632</v>
      </c>
      <c r="G245" s="27" t="s">
        <v>633</v>
      </c>
      <c r="H245" s="21" t="s">
        <v>627</v>
      </c>
      <c r="I245" s="21" t="s">
        <v>628</v>
      </c>
      <c r="J245" s="27" t="s">
        <v>1099</v>
      </c>
    </row>
    <row r="246" customHeight="1" spans="1:10">
      <c r="A246" s="147" t="s">
        <v>502</v>
      </c>
      <c r="B246" s="21" t="s">
        <v>1092</v>
      </c>
      <c r="C246" s="21" t="s">
        <v>641</v>
      </c>
      <c r="D246" s="21" t="s">
        <v>642</v>
      </c>
      <c r="E246" s="27" t="s">
        <v>1100</v>
      </c>
      <c r="F246" s="21" t="s">
        <v>632</v>
      </c>
      <c r="G246" s="27" t="s">
        <v>749</v>
      </c>
      <c r="H246" s="21" t="s">
        <v>627</v>
      </c>
      <c r="I246" s="21" t="s">
        <v>628</v>
      </c>
      <c r="J246" s="27" t="s">
        <v>1101</v>
      </c>
    </row>
    <row r="247" customHeight="1" spans="1:10">
      <c r="A247" s="147" t="s">
        <v>502</v>
      </c>
      <c r="B247" s="21" t="s">
        <v>1092</v>
      </c>
      <c r="C247" s="21" t="s">
        <v>644</v>
      </c>
      <c r="D247" s="21" t="s">
        <v>645</v>
      </c>
      <c r="E247" s="27" t="s">
        <v>667</v>
      </c>
      <c r="F247" s="21" t="s">
        <v>632</v>
      </c>
      <c r="G247" s="27" t="s">
        <v>633</v>
      </c>
      <c r="H247" s="21" t="s">
        <v>627</v>
      </c>
      <c r="I247" s="21" t="s">
        <v>628</v>
      </c>
      <c r="J247" s="27" t="s">
        <v>1102</v>
      </c>
    </row>
    <row r="248" customHeight="1" spans="1:10">
      <c r="A248" s="147" t="s">
        <v>502</v>
      </c>
      <c r="B248" s="21" t="s">
        <v>1092</v>
      </c>
      <c r="C248" s="21" t="s">
        <v>644</v>
      </c>
      <c r="D248" s="21" t="s">
        <v>645</v>
      </c>
      <c r="E248" s="27" t="s">
        <v>849</v>
      </c>
      <c r="F248" s="21" t="s">
        <v>632</v>
      </c>
      <c r="G248" s="27" t="s">
        <v>633</v>
      </c>
      <c r="H248" s="21" t="s">
        <v>627</v>
      </c>
      <c r="I248" s="21" t="s">
        <v>628</v>
      </c>
      <c r="J248" s="27" t="s">
        <v>1103</v>
      </c>
    </row>
    <row r="249" customHeight="1" spans="1:10">
      <c r="A249" s="147" t="s">
        <v>578</v>
      </c>
      <c r="B249" s="21" t="s">
        <v>1104</v>
      </c>
      <c r="C249" s="21" t="s">
        <v>622</v>
      </c>
      <c r="D249" s="21" t="s">
        <v>653</v>
      </c>
      <c r="E249" s="27" t="s">
        <v>1105</v>
      </c>
      <c r="F249" s="21" t="s">
        <v>632</v>
      </c>
      <c r="G249" s="27" t="s">
        <v>1106</v>
      </c>
      <c r="H249" s="21" t="s">
        <v>876</v>
      </c>
      <c r="I249" s="21" t="s">
        <v>639</v>
      </c>
      <c r="J249" s="27" t="s">
        <v>1107</v>
      </c>
    </row>
    <row r="250" customHeight="1" spans="1:10">
      <c r="A250" s="147" t="s">
        <v>578</v>
      </c>
      <c r="B250" s="21" t="s">
        <v>1104</v>
      </c>
      <c r="C250" s="21" t="s">
        <v>622</v>
      </c>
      <c r="D250" s="21" t="s">
        <v>623</v>
      </c>
      <c r="E250" s="27" t="s">
        <v>1108</v>
      </c>
      <c r="F250" s="21" t="s">
        <v>632</v>
      </c>
      <c r="G250" s="27" t="s">
        <v>1106</v>
      </c>
      <c r="H250" s="21" t="s">
        <v>876</v>
      </c>
      <c r="I250" s="21" t="s">
        <v>639</v>
      </c>
      <c r="J250" s="27" t="s">
        <v>1107</v>
      </c>
    </row>
    <row r="251" customHeight="1" spans="1:10">
      <c r="A251" s="147" t="s">
        <v>578</v>
      </c>
      <c r="B251" s="21" t="s">
        <v>1104</v>
      </c>
      <c r="C251" s="21" t="s">
        <v>622</v>
      </c>
      <c r="D251" s="21" t="s">
        <v>630</v>
      </c>
      <c r="E251" s="27" t="s">
        <v>1109</v>
      </c>
      <c r="F251" s="21" t="s">
        <v>632</v>
      </c>
      <c r="G251" s="27" t="s">
        <v>719</v>
      </c>
      <c r="H251" s="21" t="s">
        <v>627</v>
      </c>
      <c r="I251" s="21" t="s">
        <v>639</v>
      </c>
      <c r="J251" s="27" t="s">
        <v>1110</v>
      </c>
    </row>
    <row r="252" customHeight="1" spans="1:10">
      <c r="A252" s="147" t="s">
        <v>578</v>
      </c>
      <c r="B252" s="21" t="s">
        <v>1104</v>
      </c>
      <c r="C252" s="21" t="s">
        <v>622</v>
      </c>
      <c r="D252" s="21" t="s">
        <v>634</v>
      </c>
      <c r="E252" s="27" t="s">
        <v>826</v>
      </c>
      <c r="F252" s="21" t="s">
        <v>632</v>
      </c>
      <c r="G252" s="27" t="s">
        <v>719</v>
      </c>
      <c r="H252" s="21" t="s">
        <v>627</v>
      </c>
      <c r="I252" s="21" t="s">
        <v>639</v>
      </c>
      <c r="J252" s="27" t="s">
        <v>1110</v>
      </c>
    </row>
    <row r="253" customHeight="1" spans="1:10">
      <c r="A253" s="147" t="s">
        <v>578</v>
      </c>
      <c r="B253" s="21" t="s">
        <v>1104</v>
      </c>
      <c r="C253" s="21" t="s">
        <v>641</v>
      </c>
      <c r="D253" s="21" t="s">
        <v>642</v>
      </c>
      <c r="E253" s="27" t="s">
        <v>880</v>
      </c>
      <c r="F253" s="21" t="s">
        <v>632</v>
      </c>
      <c r="G253" s="27" t="s">
        <v>1106</v>
      </c>
      <c r="H253" s="21" t="s">
        <v>876</v>
      </c>
      <c r="I253" s="21" t="s">
        <v>639</v>
      </c>
      <c r="J253" s="27" t="s">
        <v>1107</v>
      </c>
    </row>
    <row r="254" customHeight="1" spans="1:10">
      <c r="A254" s="147" t="s">
        <v>578</v>
      </c>
      <c r="B254" s="21" t="s">
        <v>1104</v>
      </c>
      <c r="C254" s="21" t="s">
        <v>644</v>
      </c>
      <c r="D254" s="21" t="s">
        <v>645</v>
      </c>
      <c r="E254" s="27" t="s">
        <v>743</v>
      </c>
      <c r="F254" s="21" t="s">
        <v>632</v>
      </c>
      <c r="G254" s="27" t="s">
        <v>719</v>
      </c>
      <c r="H254" s="21" t="s">
        <v>627</v>
      </c>
      <c r="I254" s="21" t="s">
        <v>639</v>
      </c>
      <c r="J254" s="27" t="s">
        <v>744</v>
      </c>
    </row>
    <row r="255" customHeight="1" spans="1:10">
      <c r="A255" s="147" t="s">
        <v>522</v>
      </c>
      <c r="B255" s="21" t="s">
        <v>1111</v>
      </c>
      <c r="C255" s="21" t="s">
        <v>622</v>
      </c>
      <c r="D255" s="21" t="s">
        <v>623</v>
      </c>
      <c r="E255" s="27" t="s">
        <v>1112</v>
      </c>
      <c r="F255" s="21" t="s">
        <v>632</v>
      </c>
      <c r="G255" s="27" t="s">
        <v>646</v>
      </c>
      <c r="H255" s="21" t="s">
        <v>627</v>
      </c>
      <c r="I255" s="21" t="s">
        <v>628</v>
      </c>
      <c r="J255" s="27" t="s">
        <v>1112</v>
      </c>
    </row>
    <row r="256" customHeight="1" spans="1:10">
      <c r="A256" s="147" t="s">
        <v>522</v>
      </c>
      <c r="B256" s="21" t="s">
        <v>1111</v>
      </c>
      <c r="C256" s="21" t="s">
        <v>622</v>
      </c>
      <c r="D256" s="21" t="s">
        <v>630</v>
      </c>
      <c r="E256" s="27" t="s">
        <v>656</v>
      </c>
      <c r="F256" s="21" t="s">
        <v>632</v>
      </c>
      <c r="G256" s="27" t="s">
        <v>633</v>
      </c>
      <c r="H256" s="21" t="s">
        <v>627</v>
      </c>
      <c r="I256" s="21" t="s">
        <v>628</v>
      </c>
      <c r="J256" s="27" t="s">
        <v>656</v>
      </c>
    </row>
    <row r="257" customHeight="1" spans="1:10">
      <c r="A257" s="147" t="s">
        <v>522</v>
      </c>
      <c r="B257" s="21" t="s">
        <v>1111</v>
      </c>
      <c r="C257" s="21" t="s">
        <v>622</v>
      </c>
      <c r="D257" s="21" t="s">
        <v>634</v>
      </c>
      <c r="E257" s="27" t="s">
        <v>635</v>
      </c>
      <c r="F257" s="21" t="s">
        <v>632</v>
      </c>
      <c r="G257" s="27" t="s">
        <v>646</v>
      </c>
      <c r="H257" s="21" t="s">
        <v>627</v>
      </c>
      <c r="I257" s="21" t="s">
        <v>628</v>
      </c>
      <c r="J257" s="27" t="s">
        <v>1113</v>
      </c>
    </row>
    <row r="258" customHeight="1" spans="1:10">
      <c r="A258" s="147" t="s">
        <v>522</v>
      </c>
      <c r="B258" s="21" t="s">
        <v>1111</v>
      </c>
      <c r="C258" s="21" t="s">
        <v>641</v>
      </c>
      <c r="D258" s="21" t="s">
        <v>642</v>
      </c>
      <c r="E258" s="27" t="s">
        <v>1114</v>
      </c>
      <c r="F258" s="21" t="s">
        <v>632</v>
      </c>
      <c r="G258" s="27" t="s">
        <v>646</v>
      </c>
      <c r="H258" s="21" t="s">
        <v>627</v>
      </c>
      <c r="I258" s="21" t="s">
        <v>628</v>
      </c>
      <c r="J258" s="27" t="s">
        <v>1114</v>
      </c>
    </row>
    <row r="259" customHeight="1" spans="1:10">
      <c r="A259" s="147" t="s">
        <v>522</v>
      </c>
      <c r="B259" s="21" t="s">
        <v>1111</v>
      </c>
      <c r="C259" s="21" t="s">
        <v>644</v>
      </c>
      <c r="D259" s="21" t="s">
        <v>645</v>
      </c>
      <c r="E259" s="27" t="s">
        <v>645</v>
      </c>
      <c r="F259" s="21" t="s">
        <v>632</v>
      </c>
      <c r="G259" s="27" t="s">
        <v>633</v>
      </c>
      <c r="H259" s="21" t="s">
        <v>627</v>
      </c>
      <c r="I259" s="21" t="s">
        <v>628</v>
      </c>
      <c r="J259" s="27" t="s">
        <v>647</v>
      </c>
    </row>
    <row r="260" customHeight="1" spans="1:10">
      <c r="A260" s="147" t="s">
        <v>418</v>
      </c>
      <c r="B260" s="21" t="s">
        <v>1115</v>
      </c>
      <c r="C260" s="21" t="s">
        <v>622</v>
      </c>
      <c r="D260" s="21" t="s">
        <v>653</v>
      </c>
      <c r="E260" s="27" t="s">
        <v>777</v>
      </c>
      <c r="F260" s="21" t="s">
        <v>625</v>
      </c>
      <c r="G260" s="27" t="s">
        <v>1116</v>
      </c>
      <c r="H260" s="21" t="s">
        <v>1117</v>
      </c>
      <c r="I260" s="21" t="s">
        <v>639</v>
      </c>
      <c r="J260" s="27" t="s">
        <v>1118</v>
      </c>
    </row>
    <row r="261" customHeight="1" spans="1:10">
      <c r="A261" s="147" t="s">
        <v>418</v>
      </c>
      <c r="B261" s="21" t="s">
        <v>1115</v>
      </c>
      <c r="C261" s="21" t="s">
        <v>622</v>
      </c>
      <c r="D261" s="21" t="s">
        <v>623</v>
      </c>
      <c r="E261" s="27" t="s">
        <v>1119</v>
      </c>
      <c r="F261" s="21" t="s">
        <v>625</v>
      </c>
      <c r="G261" s="27" t="s">
        <v>626</v>
      </c>
      <c r="H261" s="21" t="s">
        <v>627</v>
      </c>
      <c r="I261" s="21" t="s">
        <v>639</v>
      </c>
      <c r="J261" s="27" t="s">
        <v>1120</v>
      </c>
    </row>
    <row r="262" customHeight="1" spans="1:10">
      <c r="A262" s="147" t="s">
        <v>418</v>
      </c>
      <c r="B262" s="21" t="s">
        <v>1115</v>
      </c>
      <c r="C262" s="21" t="s">
        <v>622</v>
      </c>
      <c r="D262" s="21" t="s">
        <v>623</v>
      </c>
      <c r="E262" s="27" t="s">
        <v>791</v>
      </c>
      <c r="F262" s="21" t="s">
        <v>625</v>
      </c>
      <c r="G262" s="27" t="s">
        <v>626</v>
      </c>
      <c r="H262" s="21" t="s">
        <v>627</v>
      </c>
      <c r="I262" s="21" t="s">
        <v>639</v>
      </c>
      <c r="J262" s="27" t="s">
        <v>1121</v>
      </c>
    </row>
    <row r="263" customHeight="1" spans="1:10">
      <c r="A263" s="147" t="s">
        <v>418</v>
      </c>
      <c r="B263" s="21" t="s">
        <v>1115</v>
      </c>
      <c r="C263" s="21" t="s">
        <v>641</v>
      </c>
      <c r="D263" s="21" t="s">
        <v>642</v>
      </c>
      <c r="E263" s="27" t="s">
        <v>1122</v>
      </c>
      <c r="F263" s="21" t="s">
        <v>625</v>
      </c>
      <c r="G263" s="27" t="s">
        <v>626</v>
      </c>
      <c r="H263" s="21" t="s">
        <v>627</v>
      </c>
      <c r="I263" s="21" t="s">
        <v>628</v>
      </c>
      <c r="J263" s="27" t="s">
        <v>1123</v>
      </c>
    </row>
    <row r="264" customHeight="1" spans="1:10">
      <c r="A264" s="147" t="s">
        <v>418</v>
      </c>
      <c r="B264" s="21" t="s">
        <v>1115</v>
      </c>
      <c r="C264" s="21" t="s">
        <v>644</v>
      </c>
      <c r="D264" s="21" t="s">
        <v>645</v>
      </c>
      <c r="E264" s="27" t="s">
        <v>816</v>
      </c>
      <c r="F264" s="21" t="s">
        <v>632</v>
      </c>
      <c r="G264" s="27" t="s">
        <v>626</v>
      </c>
      <c r="H264" s="21" t="s">
        <v>627</v>
      </c>
      <c r="I264" s="21" t="s">
        <v>639</v>
      </c>
      <c r="J264" s="27" t="s">
        <v>1124</v>
      </c>
    </row>
    <row r="265" customHeight="1" spans="1:10">
      <c r="A265" s="147" t="s">
        <v>354</v>
      </c>
      <c r="B265" s="21"/>
      <c r="C265" s="21" t="s">
        <v>622</v>
      </c>
      <c r="D265" s="21" t="s">
        <v>653</v>
      </c>
      <c r="E265" s="27" t="s">
        <v>777</v>
      </c>
      <c r="F265" s="21" t="s">
        <v>632</v>
      </c>
      <c r="G265" s="27" t="s">
        <v>1125</v>
      </c>
      <c r="H265" s="21" t="s">
        <v>1117</v>
      </c>
      <c r="I265" s="21" t="s">
        <v>639</v>
      </c>
      <c r="J265" s="27" t="s">
        <v>1126</v>
      </c>
    </row>
    <row r="266" customHeight="1" spans="1:10">
      <c r="A266" s="147" t="s">
        <v>354</v>
      </c>
      <c r="B266" s="21" t="s">
        <v>1127</v>
      </c>
      <c r="C266" s="21" t="s">
        <v>622</v>
      </c>
      <c r="D266" s="21" t="s">
        <v>630</v>
      </c>
      <c r="E266" s="27" t="s">
        <v>916</v>
      </c>
      <c r="F266" s="21" t="s">
        <v>625</v>
      </c>
      <c r="G266" s="27" t="s">
        <v>626</v>
      </c>
      <c r="H266" s="21" t="s">
        <v>627</v>
      </c>
      <c r="I266" s="21" t="s">
        <v>628</v>
      </c>
      <c r="J266" s="27" t="s">
        <v>1128</v>
      </c>
    </row>
    <row r="267" customHeight="1" spans="1:10">
      <c r="A267" s="147" t="s">
        <v>354</v>
      </c>
      <c r="B267" s="21" t="s">
        <v>1127</v>
      </c>
      <c r="C267" s="21" t="s">
        <v>641</v>
      </c>
      <c r="D267" s="21" t="s">
        <v>642</v>
      </c>
      <c r="E267" s="27" t="s">
        <v>679</v>
      </c>
      <c r="F267" s="21" t="s">
        <v>625</v>
      </c>
      <c r="G267" s="27" t="s">
        <v>626</v>
      </c>
      <c r="H267" s="21" t="s">
        <v>627</v>
      </c>
      <c r="I267" s="21" t="s">
        <v>628</v>
      </c>
      <c r="J267" s="27" t="s">
        <v>1129</v>
      </c>
    </row>
    <row r="268" customHeight="1" spans="1:10">
      <c r="A268" s="147" t="s">
        <v>354</v>
      </c>
      <c r="B268" s="21" t="s">
        <v>1127</v>
      </c>
      <c r="C268" s="21" t="s">
        <v>644</v>
      </c>
      <c r="D268" s="21" t="s">
        <v>645</v>
      </c>
      <c r="E268" s="27" t="s">
        <v>1130</v>
      </c>
      <c r="F268" s="21" t="s">
        <v>632</v>
      </c>
      <c r="G268" s="27" t="s">
        <v>633</v>
      </c>
      <c r="H268" s="21" t="s">
        <v>627</v>
      </c>
      <c r="I268" s="21" t="s">
        <v>628</v>
      </c>
      <c r="J268" s="27" t="s">
        <v>1131</v>
      </c>
    </row>
    <row r="269" customHeight="1" spans="1:10">
      <c r="A269" s="147" t="s">
        <v>410</v>
      </c>
      <c r="B269" s="21" t="s">
        <v>1132</v>
      </c>
      <c r="C269" s="21" t="s">
        <v>622</v>
      </c>
      <c r="D269" s="21" t="s">
        <v>623</v>
      </c>
      <c r="E269" s="27" t="s">
        <v>1133</v>
      </c>
      <c r="F269" s="21" t="s">
        <v>625</v>
      </c>
      <c r="G269" s="27" t="s">
        <v>626</v>
      </c>
      <c r="H269" s="21" t="s">
        <v>627</v>
      </c>
      <c r="I269" s="21" t="s">
        <v>639</v>
      </c>
      <c r="J269" s="27" t="s">
        <v>1133</v>
      </c>
    </row>
    <row r="270" customHeight="1" spans="1:10">
      <c r="A270" s="147" t="s">
        <v>410</v>
      </c>
      <c r="B270" s="21" t="s">
        <v>1132</v>
      </c>
      <c r="C270" s="21" t="s">
        <v>622</v>
      </c>
      <c r="D270" s="21" t="s">
        <v>630</v>
      </c>
      <c r="E270" s="27" t="s">
        <v>656</v>
      </c>
      <c r="F270" s="21" t="s">
        <v>632</v>
      </c>
      <c r="G270" s="27" t="s">
        <v>633</v>
      </c>
      <c r="H270" s="21" t="s">
        <v>627</v>
      </c>
      <c r="I270" s="21" t="s">
        <v>628</v>
      </c>
      <c r="J270" s="27" t="s">
        <v>656</v>
      </c>
    </row>
    <row r="271" customHeight="1" spans="1:10">
      <c r="A271" s="147" t="s">
        <v>410</v>
      </c>
      <c r="B271" s="21" t="s">
        <v>1132</v>
      </c>
      <c r="C271" s="21" t="s">
        <v>641</v>
      </c>
      <c r="D271" s="21" t="s">
        <v>642</v>
      </c>
      <c r="E271" s="27" t="s">
        <v>657</v>
      </c>
      <c r="F271" s="21" t="s">
        <v>632</v>
      </c>
      <c r="G271" s="27" t="s">
        <v>646</v>
      </c>
      <c r="H271" s="21" t="s">
        <v>627</v>
      </c>
      <c r="I271" s="21" t="s">
        <v>639</v>
      </c>
      <c r="J271" s="27" t="s">
        <v>657</v>
      </c>
    </row>
    <row r="272" customHeight="1" spans="1:10">
      <c r="A272" s="147" t="s">
        <v>410</v>
      </c>
      <c r="B272" s="21" t="s">
        <v>1132</v>
      </c>
      <c r="C272" s="21" t="s">
        <v>644</v>
      </c>
      <c r="D272" s="21" t="s">
        <v>645</v>
      </c>
      <c r="E272" s="27" t="s">
        <v>645</v>
      </c>
      <c r="F272" s="21" t="s">
        <v>632</v>
      </c>
      <c r="G272" s="27" t="s">
        <v>633</v>
      </c>
      <c r="H272" s="21" t="s">
        <v>627</v>
      </c>
      <c r="I272" s="21" t="s">
        <v>628</v>
      </c>
      <c r="J272" s="27" t="s">
        <v>645</v>
      </c>
    </row>
    <row r="273" customHeight="1" spans="1:10">
      <c r="A273" s="147" t="s">
        <v>476</v>
      </c>
      <c r="B273" s="21" t="s">
        <v>1134</v>
      </c>
      <c r="C273" s="21" t="s">
        <v>622</v>
      </c>
      <c r="D273" s="21" t="s">
        <v>623</v>
      </c>
      <c r="E273" s="27" t="s">
        <v>1135</v>
      </c>
      <c r="F273" s="21" t="s">
        <v>632</v>
      </c>
      <c r="G273" s="27" t="s">
        <v>633</v>
      </c>
      <c r="H273" s="21" t="s">
        <v>627</v>
      </c>
      <c r="I273" s="21" t="s">
        <v>628</v>
      </c>
      <c r="J273" s="27" t="s">
        <v>1136</v>
      </c>
    </row>
    <row r="274" customHeight="1" spans="1:10">
      <c r="A274" s="147" t="s">
        <v>476</v>
      </c>
      <c r="B274" s="21" t="s">
        <v>1134</v>
      </c>
      <c r="C274" s="21" t="s">
        <v>622</v>
      </c>
      <c r="D274" s="21" t="s">
        <v>630</v>
      </c>
      <c r="E274" s="27" t="s">
        <v>656</v>
      </c>
      <c r="F274" s="21" t="s">
        <v>632</v>
      </c>
      <c r="G274" s="27" t="s">
        <v>633</v>
      </c>
      <c r="H274" s="21" t="s">
        <v>627</v>
      </c>
      <c r="I274" s="21" t="s">
        <v>628</v>
      </c>
      <c r="J274" s="27" t="s">
        <v>1137</v>
      </c>
    </row>
    <row r="275" customHeight="1" spans="1:10">
      <c r="A275" s="147" t="s">
        <v>476</v>
      </c>
      <c r="B275" s="21" t="s">
        <v>1134</v>
      </c>
      <c r="C275" s="21" t="s">
        <v>641</v>
      </c>
      <c r="D275" s="21" t="s">
        <v>642</v>
      </c>
      <c r="E275" s="27" t="s">
        <v>656</v>
      </c>
      <c r="F275" s="21" t="s">
        <v>632</v>
      </c>
      <c r="G275" s="27" t="s">
        <v>633</v>
      </c>
      <c r="H275" s="21" t="s">
        <v>627</v>
      </c>
      <c r="I275" s="21" t="s">
        <v>628</v>
      </c>
      <c r="J275" s="27" t="s">
        <v>656</v>
      </c>
    </row>
    <row r="276" customHeight="1" spans="1:10">
      <c r="A276" s="147" t="s">
        <v>476</v>
      </c>
      <c r="B276" s="21" t="s">
        <v>1134</v>
      </c>
      <c r="C276" s="21" t="s">
        <v>644</v>
      </c>
      <c r="D276" s="21" t="s">
        <v>645</v>
      </c>
      <c r="E276" s="27" t="s">
        <v>1138</v>
      </c>
      <c r="F276" s="21" t="s">
        <v>632</v>
      </c>
      <c r="G276" s="27" t="s">
        <v>633</v>
      </c>
      <c r="H276" s="21" t="s">
        <v>627</v>
      </c>
      <c r="I276" s="21" t="s">
        <v>628</v>
      </c>
      <c r="J276" s="27" t="s">
        <v>1139</v>
      </c>
    </row>
    <row r="277" customHeight="1" spans="1:10">
      <c r="A277" s="147" t="s">
        <v>448</v>
      </c>
      <c r="B277" s="21" t="s">
        <v>1140</v>
      </c>
      <c r="C277" s="21" t="s">
        <v>622</v>
      </c>
      <c r="D277" s="21" t="s">
        <v>623</v>
      </c>
      <c r="E277" s="27" t="s">
        <v>1141</v>
      </c>
      <c r="F277" s="21" t="s">
        <v>625</v>
      </c>
      <c r="G277" s="27" t="s">
        <v>626</v>
      </c>
      <c r="H277" s="21" t="s">
        <v>627</v>
      </c>
      <c r="I277" s="21" t="s">
        <v>639</v>
      </c>
      <c r="J277" s="27" t="s">
        <v>1141</v>
      </c>
    </row>
    <row r="278" customHeight="1" spans="1:10">
      <c r="A278" s="147" t="s">
        <v>448</v>
      </c>
      <c r="B278" s="21" t="s">
        <v>1140</v>
      </c>
      <c r="C278" s="21" t="s">
        <v>622</v>
      </c>
      <c r="D278" s="21" t="s">
        <v>630</v>
      </c>
      <c r="E278" s="27" t="s">
        <v>656</v>
      </c>
      <c r="F278" s="21" t="s">
        <v>632</v>
      </c>
      <c r="G278" s="27" t="s">
        <v>633</v>
      </c>
      <c r="H278" s="21" t="s">
        <v>627</v>
      </c>
      <c r="I278" s="21" t="s">
        <v>628</v>
      </c>
      <c r="J278" s="27" t="s">
        <v>656</v>
      </c>
    </row>
    <row r="279" customHeight="1" spans="1:10">
      <c r="A279" s="147" t="s">
        <v>448</v>
      </c>
      <c r="B279" s="21" t="s">
        <v>1140</v>
      </c>
      <c r="C279" s="21" t="s">
        <v>622</v>
      </c>
      <c r="D279" s="21" t="s">
        <v>634</v>
      </c>
      <c r="E279" s="27" t="s">
        <v>635</v>
      </c>
      <c r="F279" s="21" t="s">
        <v>636</v>
      </c>
      <c r="G279" s="27" t="s">
        <v>637</v>
      </c>
      <c r="H279" s="21" t="s">
        <v>638</v>
      </c>
      <c r="I279" s="21" t="s">
        <v>639</v>
      </c>
      <c r="J279" s="27" t="s">
        <v>640</v>
      </c>
    </row>
    <row r="280" customHeight="1" spans="1:10">
      <c r="A280" s="147" t="s">
        <v>448</v>
      </c>
      <c r="B280" s="21" t="s">
        <v>1140</v>
      </c>
      <c r="C280" s="21" t="s">
        <v>641</v>
      </c>
      <c r="D280" s="21" t="s">
        <v>828</v>
      </c>
      <c r="E280" s="27" t="s">
        <v>1021</v>
      </c>
      <c r="F280" s="21" t="s">
        <v>625</v>
      </c>
      <c r="G280" s="27" t="s">
        <v>626</v>
      </c>
      <c r="H280" s="21" t="s">
        <v>627</v>
      </c>
      <c r="I280" s="21" t="s">
        <v>639</v>
      </c>
      <c r="J280" s="27" t="s">
        <v>1022</v>
      </c>
    </row>
    <row r="281" customHeight="1" spans="1:10">
      <c r="A281" s="147" t="s">
        <v>448</v>
      </c>
      <c r="B281" s="21" t="s">
        <v>1140</v>
      </c>
      <c r="C281" s="21" t="s">
        <v>644</v>
      </c>
      <c r="D281" s="21" t="s">
        <v>645</v>
      </c>
      <c r="E281" s="27" t="s">
        <v>645</v>
      </c>
      <c r="F281" s="21" t="s">
        <v>632</v>
      </c>
      <c r="G281" s="27" t="s">
        <v>633</v>
      </c>
      <c r="H281" s="21" t="s">
        <v>627</v>
      </c>
      <c r="I281" s="21" t="s">
        <v>628</v>
      </c>
      <c r="J281" s="27" t="s">
        <v>645</v>
      </c>
    </row>
    <row r="282" customHeight="1" spans="1:10">
      <c r="A282" s="147" t="s">
        <v>494</v>
      </c>
      <c r="B282" s="21" t="s">
        <v>1142</v>
      </c>
      <c r="C282" s="21" t="s">
        <v>622</v>
      </c>
      <c r="D282" s="21" t="s">
        <v>630</v>
      </c>
      <c r="E282" s="27" t="s">
        <v>656</v>
      </c>
      <c r="F282" s="21" t="s">
        <v>632</v>
      </c>
      <c r="G282" s="27" t="s">
        <v>633</v>
      </c>
      <c r="H282" s="21" t="s">
        <v>627</v>
      </c>
      <c r="I282" s="21" t="s">
        <v>628</v>
      </c>
      <c r="J282" s="27" t="s">
        <v>656</v>
      </c>
    </row>
    <row r="283" customHeight="1" spans="1:10">
      <c r="A283" s="147" t="s">
        <v>494</v>
      </c>
      <c r="B283" s="21" t="s">
        <v>1142</v>
      </c>
      <c r="C283" s="21" t="s">
        <v>641</v>
      </c>
      <c r="D283" s="21" t="s">
        <v>642</v>
      </c>
      <c r="E283" s="27" t="s">
        <v>656</v>
      </c>
      <c r="F283" s="21" t="s">
        <v>632</v>
      </c>
      <c r="G283" s="27" t="s">
        <v>633</v>
      </c>
      <c r="H283" s="21" t="s">
        <v>627</v>
      </c>
      <c r="I283" s="21" t="s">
        <v>628</v>
      </c>
      <c r="J283" s="27" t="s">
        <v>656</v>
      </c>
    </row>
    <row r="284" customHeight="1" spans="1:10">
      <c r="A284" s="147" t="s">
        <v>494</v>
      </c>
      <c r="B284" s="21" t="s">
        <v>1142</v>
      </c>
      <c r="C284" s="21" t="s">
        <v>644</v>
      </c>
      <c r="D284" s="21" t="s">
        <v>645</v>
      </c>
      <c r="E284" s="27" t="s">
        <v>645</v>
      </c>
      <c r="F284" s="21" t="s">
        <v>632</v>
      </c>
      <c r="G284" s="27" t="s">
        <v>633</v>
      </c>
      <c r="H284" s="21" t="s">
        <v>627</v>
      </c>
      <c r="I284" s="21" t="s">
        <v>628</v>
      </c>
      <c r="J284" s="27" t="s">
        <v>645</v>
      </c>
    </row>
    <row r="285" customHeight="1" spans="1:10">
      <c r="A285" s="147" t="s">
        <v>567</v>
      </c>
      <c r="B285" s="21" t="s">
        <v>1143</v>
      </c>
      <c r="C285" s="21" t="s">
        <v>622</v>
      </c>
      <c r="D285" s="21" t="s">
        <v>630</v>
      </c>
      <c r="E285" s="27" t="s">
        <v>656</v>
      </c>
      <c r="F285" s="21" t="s">
        <v>632</v>
      </c>
      <c r="G285" s="27" t="s">
        <v>633</v>
      </c>
      <c r="H285" s="21" t="s">
        <v>627</v>
      </c>
      <c r="I285" s="21" t="s">
        <v>628</v>
      </c>
      <c r="J285" s="27" t="s">
        <v>656</v>
      </c>
    </row>
    <row r="286" customHeight="1" spans="1:10">
      <c r="A286" s="147" t="s">
        <v>567</v>
      </c>
      <c r="B286" s="21" t="s">
        <v>1143</v>
      </c>
      <c r="C286" s="21" t="s">
        <v>641</v>
      </c>
      <c r="D286" s="21" t="s">
        <v>642</v>
      </c>
      <c r="E286" s="27" t="s">
        <v>656</v>
      </c>
      <c r="F286" s="21" t="s">
        <v>632</v>
      </c>
      <c r="G286" s="27" t="s">
        <v>633</v>
      </c>
      <c r="H286" s="21" t="s">
        <v>627</v>
      </c>
      <c r="I286" s="21" t="s">
        <v>628</v>
      </c>
      <c r="J286" s="27" t="s">
        <v>656</v>
      </c>
    </row>
    <row r="287" customHeight="1" spans="1:10">
      <c r="A287" s="147" t="s">
        <v>567</v>
      </c>
      <c r="B287" s="21" t="s">
        <v>1143</v>
      </c>
      <c r="C287" s="21" t="s">
        <v>644</v>
      </c>
      <c r="D287" s="21" t="s">
        <v>645</v>
      </c>
      <c r="E287" s="27" t="s">
        <v>645</v>
      </c>
      <c r="F287" s="21" t="s">
        <v>632</v>
      </c>
      <c r="G287" s="27" t="s">
        <v>633</v>
      </c>
      <c r="H287" s="21" t="s">
        <v>627</v>
      </c>
      <c r="I287" s="21" t="s">
        <v>628</v>
      </c>
      <c r="J287" s="27" t="s">
        <v>645</v>
      </c>
    </row>
    <row r="288" customHeight="1" spans="1:10">
      <c r="A288" s="147" t="s">
        <v>518</v>
      </c>
      <c r="B288" s="21" t="s">
        <v>1144</v>
      </c>
      <c r="C288" s="21" t="s">
        <v>622</v>
      </c>
      <c r="D288" s="21" t="s">
        <v>653</v>
      </c>
      <c r="E288" s="27" t="s">
        <v>1145</v>
      </c>
      <c r="F288" s="21" t="s">
        <v>632</v>
      </c>
      <c r="G288" s="27" t="s">
        <v>1146</v>
      </c>
      <c r="H288" s="21" t="s">
        <v>1147</v>
      </c>
      <c r="I288" s="21" t="s">
        <v>639</v>
      </c>
      <c r="J288" s="27" t="s">
        <v>1148</v>
      </c>
    </row>
    <row r="289" customHeight="1" spans="1:10">
      <c r="A289" s="147" t="s">
        <v>518</v>
      </c>
      <c r="B289" s="21" t="s">
        <v>1149</v>
      </c>
      <c r="C289" s="21" t="s">
        <v>622</v>
      </c>
      <c r="D289" s="21" t="s">
        <v>623</v>
      </c>
      <c r="E289" s="27" t="s">
        <v>1150</v>
      </c>
      <c r="F289" s="21" t="s">
        <v>632</v>
      </c>
      <c r="G289" s="27" t="s">
        <v>633</v>
      </c>
      <c r="H289" s="21" t="s">
        <v>627</v>
      </c>
      <c r="I289" s="21" t="s">
        <v>628</v>
      </c>
      <c r="J289" s="27" t="s">
        <v>1151</v>
      </c>
    </row>
    <row r="290" customHeight="1" spans="1:10">
      <c r="A290" s="147" t="s">
        <v>518</v>
      </c>
      <c r="B290" s="21" t="s">
        <v>1149</v>
      </c>
      <c r="C290" s="21" t="s">
        <v>622</v>
      </c>
      <c r="D290" s="21" t="s">
        <v>630</v>
      </c>
      <c r="E290" s="27" t="s">
        <v>656</v>
      </c>
      <c r="F290" s="21" t="s">
        <v>632</v>
      </c>
      <c r="G290" s="27" t="s">
        <v>633</v>
      </c>
      <c r="H290" s="21" t="s">
        <v>627</v>
      </c>
      <c r="I290" s="21" t="s">
        <v>628</v>
      </c>
      <c r="J290" s="27" t="s">
        <v>656</v>
      </c>
    </row>
    <row r="291" customHeight="1" spans="1:10">
      <c r="A291" s="147" t="s">
        <v>518</v>
      </c>
      <c r="B291" s="21" t="s">
        <v>1149</v>
      </c>
      <c r="C291" s="21" t="s">
        <v>641</v>
      </c>
      <c r="D291" s="21" t="s">
        <v>642</v>
      </c>
      <c r="E291" s="27" t="s">
        <v>1152</v>
      </c>
      <c r="F291" s="21" t="s">
        <v>632</v>
      </c>
      <c r="G291" s="27" t="s">
        <v>633</v>
      </c>
      <c r="H291" s="21" t="s">
        <v>627</v>
      </c>
      <c r="I291" s="21" t="s">
        <v>628</v>
      </c>
      <c r="J291" s="27" t="s">
        <v>1152</v>
      </c>
    </row>
    <row r="292" customHeight="1" spans="1:10">
      <c r="A292" s="147" t="s">
        <v>518</v>
      </c>
      <c r="B292" s="21" t="s">
        <v>1149</v>
      </c>
      <c r="C292" s="21" t="s">
        <v>644</v>
      </c>
      <c r="D292" s="21" t="s">
        <v>645</v>
      </c>
      <c r="E292" s="27" t="s">
        <v>645</v>
      </c>
      <c r="F292" s="21" t="s">
        <v>632</v>
      </c>
      <c r="G292" s="27" t="s">
        <v>633</v>
      </c>
      <c r="H292" s="21" t="s">
        <v>627</v>
      </c>
      <c r="I292" s="21" t="s">
        <v>639</v>
      </c>
      <c r="J292" s="27" t="s">
        <v>647</v>
      </c>
    </row>
    <row r="293" customHeight="1" spans="1:10">
      <c r="A293" s="147" t="s">
        <v>368</v>
      </c>
      <c r="B293" s="21"/>
      <c r="C293" s="21" t="s">
        <v>622</v>
      </c>
      <c r="D293" s="21" t="s">
        <v>653</v>
      </c>
      <c r="E293" s="27" t="s">
        <v>777</v>
      </c>
      <c r="F293" s="21" t="s">
        <v>632</v>
      </c>
      <c r="G293" s="27" t="s">
        <v>1153</v>
      </c>
      <c r="H293" s="21" t="s">
        <v>1154</v>
      </c>
      <c r="I293" s="21" t="s">
        <v>639</v>
      </c>
      <c r="J293" s="27" t="s">
        <v>1155</v>
      </c>
    </row>
    <row r="294" customHeight="1" spans="1:10">
      <c r="A294" s="147" t="s">
        <v>368</v>
      </c>
      <c r="B294" s="21" t="s">
        <v>1156</v>
      </c>
      <c r="C294" s="21" t="s">
        <v>622</v>
      </c>
      <c r="D294" s="21" t="s">
        <v>630</v>
      </c>
      <c r="E294" s="27" t="s">
        <v>916</v>
      </c>
      <c r="F294" s="21" t="s">
        <v>625</v>
      </c>
      <c r="G294" s="27" t="s">
        <v>626</v>
      </c>
      <c r="H294" s="21" t="s">
        <v>627</v>
      </c>
      <c r="I294" s="21" t="s">
        <v>628</v>
      </c>
      <c r="J294" s="27" t="s">
        <v>1157</v>
      </c>
    </row>
    <row r="295" customHeight="1" spans="1:10">
      <c r="A295" s="147" t="s">
        <v>368</v>
      </c>
      <c r="B295" s="21" t="s">
        <v>1156</v>
      </c>
      <c r="C295" s="21" t="s">
        <v>641</v>
      </c>
      <c r="D295" s="21" t="s">
        <v>642</v>
      </c>
      <c r="E295" s="27" t="s">
        <v>679</v>
      </c>
      <c r="F295" s="21" t="s">
        <v>632</v>
      </c>
      <c r="G295" s="27" t="s">
        <v>633</v>
      </c>
      <c r="H295" s="21" t="s">
        <v>627</v>
      </c>
      <c r="I295" s="21" t="s">
        <v>628</v>
      </c>
      <c r="J295" s="27" t="s">
        <v>1158</v>
      </c>
    </row>
    <row r="296" customHeight="1" spans="1:10">
      <c r="A296" s="147" t="s">
        <v>368</v>
      </c>
      <c r="B296" s="21" t="s">
        <v>1156</v>
      </c>
      <c r="C296" s="21" t="s">
        <v>644</v>
      </c>
      <c r="D296" s="21" t="s">
        <v>645</v>
      </c>
      <c r="E296" s="27" t="s">
        <v>816</v>
      </c>
      <c r="F296" s="21" t="s">
        <v>632</v>
      </c>
      <c r="G296" s="27" t="s">
        <v>633</v>
      </c>
      <c r="H296" s="21" t="s">
        <v>627</v>
      </c>
      <c r="I296" s="21" t="s">
        <v>628</v>
      </c>
      <c r="J296" s="27" t="s">
        <v>1159</v>
      </c>
    </row>
    <row r="297" customHeight="1" spans="1:10">
      <c r="A297" s="147" t="s">
        <v>328</v>
      </c>
      <c r="B297" s="21" t="s">
        <v>1160</v>
      </c>
      <c r="C297" s="21" t="s">
        <v>622</v>
      </c>
      <c r="D297" s="21" t="s">
        <v>653</v>
      </c>
      <c r="E297" s="27" t="s">
        <v>1161</v>
      </c>
      <c r="F297" s="21" t="s">
        <v>625</v>
      </c>
      <c r="G297" s="27" t="s">
        <v>626</v>
      </c>
      <c r="H297" s="21" t="s">
        <v>627</v>
      </c>
      <c r="I297" s="21" t="s">
        <v>628</v>
      </c>
      <c r="J297" s="27" t="s">
        <v>1161</v>
      </c>
    </row>
    <row r="298" customHeight="1" spans="1:10">
      <c r="A298" s="147" t="s">
        <v>328</v>
      </c>
      <c r="B298" s="21" t="s">
        <v>1160</v>
      </c>
      <c r="C298" s="21" t="s">
        <v>641</v>
      </c>
      <c r="D298" s="21" t="s">
        <v>642</v>
      </c>
      <c r="E298" s="27" t="s">
        <v>1162</v>
      </c>
      <c r="F298" s="21" t="s">
        <v>632</v>
      </c>
      <c r="G298" s="27" t="s">
        <v>1004</v>
      </c>
      <c r="H298" s="21" t="s">
        <v>627</v>
      </c>
      <c r="I298" s="21" t="s">
        <v>628</v>
      </c>
      <c r="J298" s="27" t="s">
        <v>1162</v>
      </c>
    </row>
    <row r="299" customHeight="1" spans="1:10">
      <c r="A299" s="147" t="s">
        <v>328</v>
      </c>
      <c r="B299" s="21" t="s">
        <v>1160</v>
      </c>
      <c r="C299" s="21" t="s">
        <v>644</v>
      </c>
      <c r="D299" s="21" t="s">
        <v>645</v>
      </c>
      <c r="E299" s="27" t="s">
        <v>1163</v>
      </c>
      <c r="F299" s="21" t="s">
        <v>632</v>
      </c>
      <c r="G299" s="27" t="s">
        <v>633</v>
      </c>
      <c r="H299" s="21" t="s">
        <v>627</v>
      </c>
      <c r="I299" s="21" t="s">
        <v>628</v>
      </c>
      <c r="J299" s="27" t="s">
        <v>1163</v>
      </c>
    </row>
    <row r="300" customHeight="1" spans="1:10">
      <c r="A300" s="147" t="s">
        <v>574</v>
      </c>
      <c r="B300" s="21" t="s">
        <v>1164</v>
      </c>
      <c r="C300" s="21" t="s">
        <v>622</v>
      </c>
      <c r="D300" s="21" t="s">
        <v>653</v>
      </c>
      <c r="E300" s="27" t="s">
        <v>1165</v>
      </c>
      <c r="F300" s="21" t="s">
        <v>625</v>
      </c>
      <c r="G300" s="27" t="s">
        <v>1166</v>
      </c>
      <c r="H300" s="21" t="s">
        <v>1032</v>
      </c>
      <c r="I300" s="21" t="s">
        <v>639</v>
      </c>
      <c r="J300" s="27" t="s">
        <v>1167</v>
      </c>
    </row>
    <row r="301" customHeight="1" spans="1:10">
      <c r="A301" s="147" t="s">
        <v>574</v>
      </c>
      <c r="B301" s="21" t="s">
        <v>1164</v>
      </c>
      <c r="C301" s="21" t="s">
        <v>622</v>
      </c>
      <c r="D301" s="21" t="s">
        <v>623</v>
      </c>
      <c r="E301" s="27" t="s">
        <v>1168</v>
      </c>
      <c r="F301" s="21" t="s">
        <v>625</v>
      </c>
      <c r="G301" s="27" t="s">
        <v>626</v>
      </c>
      <c r="H301" s="21" t="s">
        <v>627</v>
      </c>
      <c r="I301" s="21" t="s">
        <v>639</v>
      </c>
      <c r="J301" s="27" t="s">
        <v>1169</v>
      </c>
    </row>
    <row r="302" customHeight="1" spans="1:10">
      <c r="A302" s="147" t="s">
        <v>574</v>
      </c>
      <c r="B302" s="21" t="s">
        <v>1164</v>
      </c>
      <c r="C302" s="21" t="s">
        <v>622</v>
      </c>
      <c r="D302" s="21" t="s">
        <v>623</v>
      </c>
      <c r="E302" s="27" t="s">
        <v>1170</v>
      </c>
      <c r="F302" s="21" t="s">
        <v>625</v>
      </c>
      <c r="G302" s="27" t="s">
        <v>797</v>
      </c>
      <c r="H302" s="21" t="s">
        <v>742</v>
      </c>
      <c r="I302" s="21" t="s">
        <v>628</v>
      </c>
      <c r="J302" s="27" t="s">
        <v>1171</v>
      </c>
    </row>
    <row r="303" customHeight="1" spans="1:10">
      <c r="A303" s="147" t="s">
        <v>574</v>
      </c>
      <c r="B303" s="21" t="s">
        <v>1164</v>
      </c>
      <c r="C303" s="21" t="s">
        <v>622</v>
      </c>
      <c r="D303" s="21" t="s">
        <v>630</v>
      </c>
      <c r="E303" s="27" t="s">
        <v>1172</v>
      </c>
      <c r="F303" s="21" t="s">
        <v>856</v>
      </c>
      <c r="G303" s="27" t="s">
        <v>276</v>
      </c>
      <c r="H303" s="21" t="s">
        <v>1173</v>
      </c>
      <c r="I303" s="21" t="s">
        <v>639</v>
      </c>
      <c r="J303" s="27" t="s">
        <v>1172</v>
      </c>
    </row>
    <row r="304" customHeight="1" spans="1:10">
      <c r="A304" s="147" t="s">
        <v>574</v>
      </c>
      <c r="B304" s="21" t="s">
        <v>1164</v>
      </c>
      <c r="C304" s="21" t="s">
        <v>641</v>
      </c>
      <c r="D304" s="21" t="s">
        <v>828</v>
      </c>
      <c r="E304" s="27" t="s">
        <v>1174</v>
      </c>
      <c r="F304" s="21" t="s">
        <v>625</v>
      </c>
      <c r="G304" s="27" t="s">
        <v>797</v>
      </c>
      <c r="H304" s="21" t="s">
        <v>742</v>
      </c>
      <c r="I304" s="21" t="s">
        <v>628</v>
      </c>
      <c r="J304" s="27" t="s">
        <v>1175</v>
      </c>
    </row>
    <row r="305" customHeight="1" spans="1:10">
      <c r="A305" s="147" t="s">
        <v>574</v>
      </c>
      <c r="B305" s="21" t="s">
        <v>1164</v>
      </c>
      <c r="C305" s="21" t="s">
        <v>641</v>
      </c>
      <c r="D305" s="21" t="s">
        <v>642</v>
      </c>
      <c r="E305" s="27" t="s">
        <v>1176</v>
      </c>
      <c r="F305" s="21" t="s">
        <v>625</v>
      </c>
      <c r="G305" s="27" t="s">
        <v>797</v>
      </c>
      <c r="H305" s="21" t="s">
        <v>742</v>
      </c>
      <c r="I305" s="21" t="s">
        <v>628</v>
      </c>
      <c r="J305" s="27" t="s">
        <v>1177</v>
      </c>
    </row>
    <row r="306" customHeight="1" spans="1:10">
      <c r="A306" s="147" t="s">
        <v>574</v>
      </c>
      <c r="B306" s="21" t="s">
        <v>1164</v>
      </c>
      <c r="C306" s="21" t="s">
        <v>641</v>
      </c>
      <c r="D306" s="21" t="s">
        <v>739</v>
      </c>
      <c r="E306" s="27" t="s">
        <v>1178</v>
      </c>
      <c r="F306" s="21" t="s">
        <v>625</v>
      </c>
      <c r="G306" s="27" t="s">
        <v>1179</v>
      </c>
      <c r="H306" s="21" t="s">
        <v>742</v>
      </c>
      <c r="I306" s="21" t="s">
        <v>628</v>
      </c>
      <c r="J306" s="27" t="s">
        <v>1180</v>
      </c>
    </row>
    <row r="307" customHeight="1" spans="1:10">
      <c r="A307" s="147" t="s">
        <v>574</v>
      </c>
      <c r="B307" s="21" t="s">
        <v>1164</v>
      </c>
      <c r="C307" s="21" t="s">
        <v>644</v>
      </c>
      <c r="D307" s="21" t="s">
        <v>645</v>
      </c>
      <c r="E307" s="27" t="s">
        <v>1181</v>
      </c>
      <c r="F307" s="21" t="s">
        <v>632</v>
      </c>
      <c r="G307" s="27" t="s">
        <v>646</v>
      </c>
      <c r="H307" s="21" t="s">
        <v>627</v>
      </c>
      <c r="I307" s="21" t="s">
        <v>639</v>
      </c>
      <c r="J307" s="27" t="s">
        <v>1182</v>
      </c>
    </row>
    <row r="308" customHeight="1" spans="1:10">
      <c r="A308" s="147" t="s">
        <v>541</v>
      </c>
      <c r="B308" s="21" t="s">
        <v>1183</v>
      </c>
      <c r="C308" s="21" t="s">
        <v>622</v>
      </c>
      <c r="D308" s="21" t="s">
        <v>653</v>
      </c>
      <c r="E308" s="27" t="s">
        <v>777</v>
      </c>
      <c r="F308" s="21" t="s">
        <v>632</v>
      </c>
      <c r="G308" s="27" t="s">
        <v>1184</v>
      </c>
      <c r="H308" s="21" t="s">
        <v>1117</v>
      </c>
      <c r="I308" s="21" t="s">
        <v>639</v>
      </c>
      <c r="J308" s="27" t="s">
        <v>1185</v>
      </c>
    </row>
    <row r="309" customHeight="1" spans="1:10">
      <c r="A309" s="147" t="s">
        <v>541</v>
      </c>
      <c r="B309" s="21" t="s">
        <v>1183</v>
      </c>
      <c r="C309" s="21" t="s">
        <v>622</v>
      </c>
      <c r="D309" s="21" t="s">
        <v>653</v>
      </c>
      <c r="E309" s="27" t="s">
        <v>1186</v>
      </c>
      <c r="F309" s="21" t="s">
        <v>632</v>
      </c>
      <c r="G309" s="27" t="s">
        <v>822</v>
      </c>
      <c r="H309" s="21" t="s">
        <v>655</v>
      </c>
      <c r="I309" s="21" t="s">
        <v>639</v>
      </c>
      <c r="J309" s="27" t="s">
        <v>1187</v>
      </c>
    </row>
    <row r="310" customHeight="1" spans="1:10">
      <c r="A310" s="147" t="s">
        <v>541</v>
      </c>
      <c r="B310" s="21" t="s">
        <v>1183</v>
      </c>
      <c r="C310" s="21" t="s">
        <v>622</v>
      </c>
      <c r="D310" s="21" t="s">
        <v>623</v>
      </c>
      <c r="E310" s="27" t="s">
        <v>1119</v>
      </c>
      <c r="F310" s="21" t="s">
        <v>625</v>
      </c>
      <c r="G310" s="27" t="s">
        <v>626</v>
      </c>
      <c r="H310" s="21" t="s">
        <v>627</v>
      </c>
      <c r="I310" s="21" t="s">
        <v>639</v>
      </c>
      <c r="J310" s="27" t="s">
        <v>1120</v>
      </c>
    </row>
    <row r="311" customHeight="1" spans="1:10">
      <c r="A311" s="147" t="s">
        <v>541</v>
      </c>
      <c r="B311" s="21" t="s">
        <v>1183</v>
      </c>
      <c r="C311" s="21" t="s">
        <v>622</v>
      </c>
      <c r="D311" s="21" t="s">
        <v>623</v>
      </c>
      <c r="E311" s="27" t="s">
        <v>914</v>
      </c>
      <c r="F311" s="21" t="s">
        <v>625</v>
      </c>
      <c r="G311" s="27" t="s">
        <v>626</v>
      </c>
      <c r="H311" s="21" t="s">
        <v>627</v>
      </c>
      <c r="I311" s="21" t="s">
        <v>628</v>
      </c>
      <c r="J311" s="27" t="s">
        <v>1188</v>
      </c>
    </row>
    <row r="312" customHeight="1" spans="1:10">
      <c r="A312" s="147" t="s">
        <v>541</v>
      </c>
      <c r="B312" s="21" t="s">
        <v>1183</v>
      </c>
      <c r="C312" s="21" t="s">
        <v>622</v>
      </c>
      <c r="D312" s="21" t="s">
        <v>630</v>
      </c>
      <c r="E312" s="27" t="s">
        <v>656</v>
      </c>
      <c r="F312" s="21" t="s">
        <v>632</v>
      </c>
      <c r="G312" s="27" t="s">
        <v>626</v>
      </c>
      <c r="H312" s="21" t="s">
        <v>627</v>
      </c>
      <c r="I312" s="21" t="s">
        <v>628</v>
      </c>
      <c r="J312" s="27" t="s">
        <v>1189</v>
      </c>
    </row>
    <row r="313" customHeight="1" spans="1:10">
      <c r="A313" s="147" t="s">
        <v>541</v>
      </c>
      <c r="B313" s="21" t="s">
        <v>1183</v>
      </c>
      <c r="C313" s="21" t="s">
        <v>641</v>
      </c>
      <c r="D313" s="21" t="s">
        <v>642</v>
      </c>
      <c r="E313" s="27" t="s">
        <v>679</v>
      </c>
      <c r="F313" s="21" t="s">
        <v>632</v>
      </c>
      <c r="G313" s="27" t="s">
        <v>857</v>
      </c>
      <c r="H313" s="21" t="s">
        <v>627</v>
      </c>
      <c r="I313" s="21" t="s">
        <v>628</v>
      </c>
      <c r="J313" s="27" t="s">
        <v>1190</v>
      </c>
    </row>
    <row r="314" customHeight="1" spans="1:10">
      <c r="A314" s="147" t="s">
        <v>541</v>
      </c>
      <c r="B314" s="21" t="s">
        <v>1183</v>
      </c>
      <c r="C314" s="21" t="s">
        <v>644</v>
      </c>
      <c r="D314" s="21" t="s">
        <v>645</v>
      </c>
      <c r="E314" s="27" t="s">
        <v>816</v>
      </c>
      <c r="F314" s="21" t="s">
        <v>625</v>
      </c>
      <c r="G314" s="27" t="s">
        <v>626</v>
      </c>
      <c r="H314" s="21" t="s">
        <v>627</v>
      </c>
      <c r="I314" s="21" t="s">
        <v>628</v>
      </c>
      <c r="J314" s="27" t="s">
        <v>1124</v>
      </c>
    </row>
    <row r="315" customHeight="1" spans="1:10">
      <c r="A315" s="147" t="s">
        <v>388</v>
      </c>
      <c r="B315" s="21" t="s">
        <v>1191</v>
      </c>
      <c r="C315" s="21" t="s">
        <v>622</v>
      </c>
      <c r="D315" s="21" t="s">
        <v>653</v>
      </c>
      <c r="E315" s="27" t="s">
        <v>1192</v>
      </c>
      <c r="F315" s="21" t="s">
        <v>625</v>
      </c>
      <c r="G315" s="27" t="s">
        <v>1193</v>
      </c>
      <c r="H315" s="21" t="s">
        <v>627</v>
      </c>
      <c r="I315" s="21" t="s">
        <v>639</v>
      </c>
      <c r="J315" s="27" t="s">
        <v>1194</v>
      </c>
    </row>
    <row r="316" customHeight="1" spans="1:10">
      <c r="A316" s="147" t="s">
        <v>388</v>
      </c>
      <c r="B316" s="21" t="s">
        <v>1191</v>
      </c>
      <c r="C316" s="21" t="s">
        <v>622</v>
      </c>
      <c r="D316" s="21" t="s">
        <v>623</v>
      </c>
      <c r="E316" s="27" t="s">
        <v>1195</v>
      </c>
      <c r="F316" s="21" t="s">
        <v>625</v>
      </c>
      <c r="G316" s="27" t="s">
        <v>1196</v>
      </c>
      <c r="H316" s="21" t="s">
        <v>627</v>
      </c>
      <c r="I316" s="21" t="s">
        <v>639</v>
      </c>
      <c r="J316" s="27" t="s">
        <v>1197</v>
      </c>
    </row>
    <row r="317" customHeight="1" spans="1:10">
      <c r="A317" s="147" t="s">
        <v>388</v>
      </c>
      <c r="B317" s="21" t="s">
        <v>1191</v>
      </c>
      <c r="C317" s="21" t="s">
        <v>622</v>
      </c>
      <c r="D317" s="21" t="s">
        <v>630</v>
      </c>
      <c r="E317" s="27" t="s">
        <v>1198</v>
      </c>
      <c r="F317" s="21" t="s">
        <v>636</v>
      </c>
      <c r="G317" s="27" t="s">
        <v>1199</v>
      </c>
      <c r="H317" s="21" t="s">
        <v>1173</v>
      </c>
      <c r="I317" s="21" t="s">
        <v>639</v>
      </c>
      <c r="J317" s="27" t="s">
        <v>1200</v>
      </c>
    </row>
    <row r="318" customHeight="1" spans="1:10">
      <c r="A318" s="147" t="s">
        <v>388</v>
      </c>
      <c r="B318" s="21" t="s">
        <v>1191</v>
      </c>
      <c r="C318" s="21" t="s">
        <v>641</v>
      </c>
      <c r="D318" s="21" t="s">
        <v>828</v>
      </c>
      <c r="E318" s="27" t="s">
        <v>1201</v>
      </c>
      <c r="F318" s="21" t="s">
        <v>625</v>
      </c>
      <c r="G318" s="27" t="s">
        <v>1202</v>
      </c>
      <c r="H318" s="21" t="s">
        <v>1203</v>
      </c>
      <c r="I318" s="21" t="s">
        <v>628</v>
      </c>
      <c r="J318" s="27" t="s">
        <v>1204</v>
      </c>
    </row>
    <row r="319" customHeight="1" spans="1:10">
      <c r="A319" s="147" t="s">
        <v>388</v>
      </c>
      <c r="B319" s="21" t="s">
        <v>1191</v>
      </c>
      <c r="C319" s="21" t="s">
        <v>641</v>
      </c>
      <c r="D319" s="21" t="s">
        <v>642</v>
      </c>
      <c r="E319" s="27" t="s">
        <v>1205</v>
      </c>
      <c r="F319" s="21" t="s">
        <v>625</v>
      </c>
      <c r="G319" s="27" t="s">
        <v>626</v>
      </c>
      <c r="H319" s="21" t="s">
        <v>627</v>
      </c>
      <c r="I319" s="21" t="s">
        <v>639</v>
      </c>
      <c r="J319" s="27" t="s">
        <v>1206</v>
      </c>
    </row>
    <row r="320" customHeight="1" spans="1:10">
      <c r="A320" s="147" t="s">
        <v>388</v>
      </c>
      <c r="B320" s="21" t="s">
        <v>1191</v>
      </c>
      <c r="C320" s="21" t="s">
        <v>641</v>
      </c>
      <c r="D320" s="21" t="s">
        <v>699</v>
      </c>
      <c r="E320" s="27" t="s">
        <v>1207</v>
      </c>
      <c r="F320" s="21" t="s">
        <v>625</v>
      </c>
      <c r="G320" s="27" t="s">
        <v>626</v>
      </c>
      <c r="H320" s="21" t="s">
        <v>627</v>
      </c>
      <c r="I320" s="21" t="s">
        <v>639</v>
      </c>
      <c r="J320" s="27" t="s">
        <v>1208</v>
      </c>
    </row>
    <row r="321" customHeight="1" spans="1:10">
      <c r="A321" s="147" t="s">
        <v>388</v>
      </c>
      <c r="B321" s="21" t="s">
        <v>1191</v>
      </c>
      <c r="C321" s="21" t="s">
        <v>644</v>
      </c>
      <c r="D321" s="21" t="s">
        <v>645</v>
      </c>
      <c r="E321" s="27" t="s">
        <v>651</v>
      </c>
      <c r="F321" s="21" t="s">
        <v>632</v>
      </c>
      <c r="G321" s="27" t="s">
        <v>646</v>
      </c>
      <c r="H321" s="21" t="s">
        <v>627</v>
      </c>
      <c r="I321" s="21" t="s">
        <v>628</v>
      </c>
      <c r="J321" s="27" t="s">
        <v>645</v>
      </c>
    </row>
    <row r="322" customHeight="1" spans="1:10">
      <c r="A322" s="147" t="s">
        <v>404</v>
      </c>
      <c r="B322" s="21" t="s">
        <v>1209</v>
      </c>
      <c r="C322" s="21" t="s">
        <v>622</v>
      </c>
      <c r="D322" s="21" t="s">
        <v>653</v>
      </c>
      <c r="E322" s="27" t="s">
        <v>1210</v>
      </c>
      <c r="F322" s="21" t="s">
        <v>625</v>
      </c>
      <c r="G322" s="27" t="s">
        <v>1211</v>
      </c>
      <c r="H322" s="21" t="s">
        <v>1212</v>
      </c>
      <c r="I322" s="21" t="s">
        <v>639</v>
      </c>
      <c r="J322" s="27" t="s">
        <v>1213</v>
      </c>
    </row>
    <row r="323" customHeight="1" spans="1:10">
      <c r="A323" s="147" t="s">
        <v>404</v>
      </c>
      <c r="B323" s="21" t="s">
        <v>1209</v>
      </c>
      <c r="C323" s="21" t="s">
        <v>622</v>
      </c>
      <c r="D323" s="21" t="s">
        <v>653</v>
      </c>
      <c r="E323" s="27" t="s">
        <v>1214</v>
      </c>
      <c r="F323" s="21" t="s">
        <v>625</v>
      </c>
      <c r="G323" s="27" t="s">
        <v>1215</v>
      </c>
      <c r="H323" s="21" t="s">
        <v>1216</v>
      </c>
      <c r="I323" s="21" t="s">
        <v>639</v>
      </c>
      <c r="J323" s="27" t="s">
        <v>1217</v>
      </c>
    </row>
    <row r="324" customHeight="1" spans="1:10">
      <c r="A324" s="147" t="s">
        <v>404</v>
      </c>
      <c r="B324" s="21" t="s">
        <v>1209</v>
      </c>
      <c r="C324" s="21" t="s">
        <v>622</v>
      </c>
      <c r="D324" s="21" t="s">
        <v>653</v>
      </c>
      <c r="E324" s="27" t="s">
        <v>1218</v>
      </c>
      <c r="F324" s="21" t="s">
        <v>625</v>
      </c>
      <c r="G324" s="27" t="s">
        <v>1219</v>
      </c>
      <c r="H324" s="21" t="s">
        <v>1212</v>
      </c>
      <c r="I324" s="21" t="s">
        <v>639</v>
      </c>
      <c r="J324" s="27" t="s">
        <v>1220</v>
      </c>
    </row>
    <row r="325" customHeight="1" spans="1:10">
      <c r="A325" s="147" t="s">
        <v>404</v>
      </c>
      <c r="B325" s="21" t="s">
        <v>1209</v>
      </c>
      <c r="C325" s="21" t="s">
        <v>622</v>
      </c>
      <c r="D325" s="21" t="s">
        <v>653</v>
      </c>
      <c r="E325" s="27" t="s">
        <v>1221</v>
      </c>
      <c r="F325" s="21" t="s">
        <v>625</v>
      </c>
      <c r="G325" s="27" t="s">
        <v>1222</v>
      </c>
      <c r="H325" s="21" t="s">
        <v>1223</v>
      </c>
      <c r="I325" s="21" t="s">
        <v>639</v>
      </c>
      <c r="J325" s="27" t="s">
        <v>1224</v>
      </c>
    </row>
    <row r="326" customHeight="1" spans="1:10">
      <c r="A326" s="147" t="s">
        <v>404</v>
      </c>
      <c r="B326" s="21" t="s">
        <v>1209</v>
      </c>
      <c r="C326" s="21" t="s">
        <v>622</v>
      </c>
      <c r="D326" s="21" t="s">
        <v>653</v>
      </c>
      <c r="E326" s="27" t="s">
        <v>1225</v>
      </c>
      <c r="F326" s="21" t="s">
        <v>625</v>
      </c>
      <c r="G326" s="27" t="s">
        <v>822</v>
      </c>
      <c r="H326" s="21" t="s">
        <v>1223</v>
      </c>
      <c r="I326" s="21" t="s">
        <v>639</v>
      </c>
      <c r="J326" s="27" t="s">
        <v>1226</v>
      </c>
    </row>
    <row r="327" customHeight="1" spans="1:10">
      <c r="A327" s="147" t="s">
        <v>404</v>
      </c>
      <c r="B327" s="21" t="s">
        <v>1209</v>
      </c>
      <c r="C327" s="21" t="s">
        <v>622</v>
      </c>
      <c r="D327" s="21" t="s">
        <v>634</v>
      </c>
      <c r="E327" s="27" t="s">
        <v>635</v>
      </c>
      <c r="F327" s="21" t="s">
        <v>636</v>
      </c>
      <c r="G327" s="27" t="s">
        <v>1227</v>
      </c>
      <c r="H327" s="21" t="s">
        <v>638</v>
      </c>
      <c r="I327" s="21" t="s">
        <v>639</v>
      </c>
      <c r="J327" s="27" t="s">
        <v>1228</v>
      </c>
    </row>
    <row r="328" customHeight="1" spans="1:10">
      <c r="A328" s="147" t="s">
        <v>404</v>
      </c>
      <c r="B328" s="21" t="s">
        <v>1209</v>
      </c>
      <c r="C328" s="21" t="s">
        <v>641</v>
      </c>
      <c r="D328" s="21" t="s">
        <v>642</v>
      </c>
      <c r="E328" s="27" t="s">
        <v>1229</v>
      </c>
      <c r="F328" s="21" t="s">
        <v>625</v>
      </c>
      <c r="G328" s="27" t="s">
        <v>626</v>
      </c>
      <c r="H328" s="21" t="s">
        <v>627</v>
      </c>
      <c r="I328" s="21" t="s">
        <v>628</v>
      </c>
      <c r="J328" s="27" t="s">
        <v>1230</v>
      </c>
    </row>
    <row r="329" customHeight="1" spans="1:10">
      <c r="A329" s="147" t="s">
        <v>404</v>
      </c>
      <c r="B329" s="21" t="s">
        <v>1209</v>
      </c>
      <c r="C329" s="21" t="s">
        <v>641</v>
      </c>
      <c r="D329" s="21" t="s">
        <v>642</v>
      </c>
      <c r="E329" s="27" t="s">
        <v>1229</v>
      </c>
      <c r="F329" s="21" t="s">
        <v>625</v>
      </c>
      <c r="G329" s="27" t="s">
        <v>626</v>
      </c>
      <c r="H329" s="21" t="s">
        <v>627</v>
      </c>
      <c r="I329" s="21" t="s">
        <v>628</v>
      </c>
      <c r="J329" s="27" t="s">
        <v>1230</v>
      </c>
    </row>
    <row r="330" customHeight="1" spans="1:10">
      <c r="A330" s="147" t="s">
        <v>404</v>
      </c>
      <c r="B330" s="21" t="s">
        <v>1209</v>
      </c>
      <c r="C330" s="21" t="s">
        <v>644</v>
      </c>
      <c r="D330" s="21" t="s">
        <v>645</v>
      </c>
      <c r="E330" s="27" t="s">
        <v>1231</v>
      </c>
      <c r="F330" s="21" t="s">
        <v>632</v>
      </c>
      <c r="G330" s="27" t="s">
        <v>749</v>
      </c>
      <c r="H330" s="21" t="s">
        <v>627</v>
      </c>
      <c r="I330" s="21" t="s">
        <v>628</v>
      </c>
      <c r="J330" s="27" t="s">
        <v>1232</v>
      </c>
    </row>
    <row r="331" customHeight="1" spans="1:10">
      <c r="A331" s="147" t="s">
        <v>404</v>
      </c>
      <c r="B331" s="21" t="s">
        <v>1209</v>
      </c>
      <c r="C331" s="21" t="s">
        <v>644</v>
      </c>
      <c r="D331" s="21" t="s">
        <v>645</v>
      </c>
      <c r="E331" s="27" t="s">
        <v>1231</v>
      </c>
      <c r="F331" s="21" t="s">
        <v>632</v>
      </c>
      <c r="G331" s="27" t="s">
        <v>749</v>
      </c>
      <c r="H331" s="21" t="s">
        <v>627</v>
      </c>
      <c r="I331" s="21" t="s">
        <v>628</v>
      </c>
      <c r="J331" s="27" t="s">
        <v>1232</v>
      </c>
    </row>
    <row r="332" customHeight="1" spans="1:10">
      <c r="A332" s="147" t="s">
        <v>350</v>
      </c>
      <c r="B332" s="21" t="s">
        <v>1233</v>
      </c>
      <c r="C332" s="21" t="s">
        <v>622</v>
      </c>
      <c r="D332" s="21" t="s">
        <v>653</v>
      </c>
      <c r="E332" s="27" t="s">
        <v>1234</v>
      </c>
      <c r="F332" s="21" t="s">
        <v>632</v>
      </c>
      <c r="G332" s="27" t="s">
        <v>1235</v>
      </c>
      <c r="H332" s="21" t="s">
        <v>655</v>
      </c>
      <c r="I332" s="21" t="s">
        <v>639</v>
      </c>
      <c r="J332" s="27" t="s">
        <v>1236</v>
      </c>
    </row>
    <row r="333" customHeight="1" spans="1:10">
      <c r="A333" s="147" t="s">
        <v>350</v>
      </c>
      <c r="B333" s="21" t="s">
        <v>1233</v>
      </c>
      <c r="C333" s="21" t="s">
        <v>622</v>
      </c>
      <c r="D333" s="21" t="s">
        <v>653</v>
      </c>
      <c r="E333" s="27" t="s">
        <v>1237</v>
      </c>
      <c r="F333" s="21" t="s">
        <v>632</v>
      </c>
      <c r="G333" s="27" t="s">
        <v>692</v>
      </c>
      <c r="H333" s="21" t="s">
        <v>1238</v>
      </c>
      <c r="I333" s="21" t="s">
        <v>639</v>
      </c>
      <c r="J333" s="27" t="s">
        <v>1239</v>
      </c>
    </row>
    <row r="334" customHeight="1" spans="1:10">
      <c r="A334" s="147" t="s">
        <v>350</v>
      </c>
      <c r="B334" s="21" t="s">
        <v>1233</v>
      </c>
      <c r="C334" s="21" t="s">
        <v>622</v>
      </c>
      <c r="D334" s="21" t="s">
        <v>653</v>
      </c>
      <c r="E334" s="27" t="s">
        <v>1240</v>
      </c>
      <c r="F334" s="21" t="s">
        <v>632</v>
      </c>
      <c r="G334" s="27" t="s">
        <v>646</v>
      </c>
      <c r="H334" s="21" t="s">
        <v>1241</v>
      </c>
      <c r="I334" s="21" t="s">
        <v>639</v>
      </c>
      <c r="J334" s="27" t="s">
        <v>1242</v>
      </c>
    </row>
    <row r="335" customHeight="1" spans="1:10">
      <c r="A335" s="147" t="s">
        <v>350</v>
      </c>
      <c r="B335" s="21" t="s">
        <v>1233</v>
      </c>
      <c r="C335" s="21" t="s">
        <v>622</v>
      </c>
      <c r="D335" s="21" t="s">
        <v>653</v>
      </c>
      <c r="E335" s="27" t="s">
        <v>1243</v>
      </c>
      <c r="F335" s="21" t="s">
        <v>625</v>
      </c>
      <c r="G335" s="27" t="s">
        <v>646</v>
      </c>
      <c r="H335" s="21" t="s">
        <v>707</v>
      </c>
      <c r="I335" s="21" t="s">
        <v>639</v>
      </c>
      <c r="J335" s="27" t="s">
        <v>1244</v>
      </c>
    </row>
    <row r="336" customHeight="1" spans="1:10">
      <c r="A336" s="147" t="s">
        <v>350</v>
      </c>
      <c r="B336" s="21" t="s">
        <v>1233</v>
      </c>
      <c r="C336" s="21" t="s">
        <v>622</v>
      </c>
      <c r="D336" s="21" t="s">
        <v>623</v>
      </c>
      <c r="E336" s="27" t="s">
        <v>1245</v>
      </c>
      <c r="F336" s="21" t="s">
        <v>625</v>
      </c>
      <c r="G336" s="27" t="s">
        <v>626</v>
      </c>
      <c r="H336" s="21" t="s">
        <v>627</v>
      </c>
      <c r="I336" s="21" t="s">
        <v>639</v>
      </c>
      <c r="J336" s="27" t="s">
        <v>1246</v>
      </c>
    </row>
    <row r="337" customHeight="1" spans="1:10">
      <c r="A337" s="147" t="s">
        <v>350</v>
      </c>
      <c r="B337" s="21" t="s">
        <v>1233</v>
      </c>
      <c r="C337" s="21" t="s">
        <v>622</v>
      </c>
      <c r="D337" s="21" t="s">
        <v>623</v>
      </c>
      <c r="E337" s="27" t="s">
        <v>1247</v>
      </c>
      <c r="F337" s="21" t="s">
        <v>625</v>
      </c>
      <c r="G337" s="27" t="s">
        <v>738</v>
      </c>
      <c r="H337" s="21" t="s">
        <v>655</v>
      </c>
      <c r="I337" s="21" t="s">
        <v>639</v>
      </c>
      <c r="J337" s="27" t="s">
        <v>1248</v>
      </c>
    </row>
    <row r="338" customHeight="1" spans="1:10">
      <c r="A338" s="147" t="s">
        <v>350</v>
      </c>
      <c r="B338" s="21" t="s">
        <v>1233</v>
      </c>
      <c r="C338" s="21" t="s">
        <v>622</v>
      </c>
      <c r="D338" s="21" t="s">
        <v>634</v>
      </c>
      <c r="E338" s="27" t="s">
        <v>635</v>
      </c>
      <c r="F338" s="21" t="s">
        <v>636</v>
      </c>
      <c r="G338" s="27" t="s">
        <v>1249</v>
      </c>
      <c r="H338" s="21" t="s">
        <v>638</v>
      </c>
      <c r="I338" s="21" t="s">
        <v>639</v>
      </c>
      <c r="J338" s="27" t="s">
        <v>1250</v>
      </c>
    </row>
    <row r="339" customHeight="1" spans="1:10">
      <c r="A339" s="147" t="s">
        <v>350</v>
      </c>
      <c r="B339" s="21" t="s">
        <v>1233</v>
      </c>
      <c r="C339" s="21" t="s">
        <v>641</v>
      </c>
      <c r="D339" s="21" t="s">
        <v>642</v>
      </c>
      <c r="E339" s="27" t="s">
        <v>1251</v>
      </c>
      <c r="F339" s="21" t="s">
        <v>625</v>
      </c>
      <c r="G339" s="27" t="s">
        <v>626</v>
      </c>
      <c r="H339" s="21" t="s">
        <v>627</v>
      </c>
      <c r="I339" s="21" t="s">
        <v>628</v>
      </c>
      <c r="J339" s="27" t="s">
        <v>1252</v>
      </c>
    </row>
    <row r="340" customHeight="1" spans="1:10">
      <c r="A340" s="147" t="s">
        <v>350</v>
      </c>
      <c r="B340" s="21" t="s">
        <v>1233</v>
      </c>
      <c r="C340" s="21" t="s">
        <v>644</v>
      </c>
      <c r="D340" s="21" t="s">
        <v>645</v>
      </c>
      <c r="E340" s="27" t="s">
        <v>1253</v>
      </c>
      <c r="F340" s="21" t="s">
        <v>632</v>
      </c>
      <c r="G340" s="27" t="s">
        <v>646</v>
      </c>
      <c r="H340" s="21" t="s">
        <v>627</v>
      </c>
      <c r="I340" s="21" t="s">
        <v>628</v>
      </c>
      <c r="J340" s="27" t="s">
        <v>1254</v>
      </c>
    </row>
    <row r="341" customHeight="1" spans="1:10">
      <c r="A341" s="147" t="s">
        <v>392</v>
      </c>
      <c r="B341" s="21" t="s">
        <v>1255</v>
      </c>
      <c r="C341" s="21" t="s">
        <v>622</v>
      </c>
      <c r="D341" s="21" t="s">
        <v>653</v>
      </c>
      <c r="E341" s="27" t="s">
        <v>1256</v>
      </c>
      <c r="F341" s="21" t="s">
        <v>632</v>
      </c>
      <c r="G341" s="27" t="s">
        <v>1257</v>
      </c>
      <c r="H341" s="21" t="s">
        <v>627</v>
      </c>
      <c r="I341" s="21" t="s">
        <v>639</v>
      </c>
      <c r="J341" s="27" t="s">
        <v>1258</v>
      </c>
    </row>
    <row r="342" customHeight="1" spans="1:10">
      <c r="A342" s="147" t="s">
        <v>392</v>
      </c>
      <c r="B342" s="21" t="s">
        <v>1255</v>
      </c>
      <c r="C342" s="21" t="s">
        <v>622</v>
      </c>
      <c r="D342" s="21" t="s">
        <v>623</v>
      </c>
      <c r="E342" s="27" t="s">
        <v>1259</v>
      </c>
      <c r="F342" s="21" t="s">
        <v>632</v>
      </c>
      <c r="G342" s="27" t="s">
        <v>633</v>
      </c>
      <c r="H342" s="21" t="s">
        <v>627</v>
      </c>
      <c r="I342" s="21" t="s">
        <v>639</v>
      </c>
      <c r="J342" s="27" t="s">
        <v>1260</v>
      </c>
    </row>
    <row r="343" customHeight="1" spans="1:10">
      <c r="A343" s="147" t="s">
        <v>392</v>
      </c>
      <c r="B343" s="21" t="s">
        <v>1255</v>
      </c>
      <c r="C343" s="21" t="s">
        <v>622</v>
      </c>
      <c r="D343" s="21" t="s">
        <v>623</v>
      </c>
      <c r="E343" s="27" t="s">
        <v>1261</v>
      </c>
      <c r="F343" s="21" t="s">
        <v>625</v>
      </c>
      <c r="G343" s="27" t="s">
        <v>626</v>
      </c>
      <c r="H343" s="21" t="s">
        <v>627</v>
      </c>
      <c r="I343" s="21" t="s">
        <v>639</v>
      </c>
      <c r="J343" s="27" t="s">
        <v>1262</v>
      </c>
    </row>
    <row r="344" customHeight="1" spans="1:10">
      <c r="A344" s="147" t="s">
        <v>392</v>
      </c>
      <c r="B344" s="21" t="s">
        <v>1255</v>
      </c>
      <c r="C344" s="21" t="s">
        <v>622</v>
      </c>
      <c r="D344" s="21" t="s">
        <v>623</v>
      </c>
      <c r="E344" s="27" t="s">
        <v>1263</v>
      </c>
      <c r="F344" s="21" t="s">
        <v>625</v>
      </c>
      <c r="G344" s="27" t="s">
        <v>626</v>
      </c>
      <c r="H344" s="21" t="s">
        <v>627</v>
      </c>
      <c r="I344" s="21" t="s">
        <v>639</v>
      </c>
      <c r="J344" s="27" t="s">
        <v>1264</v>
      </c>
    </row>
    <row r="345" customHeight="1" spans="1:10">
      <c r="A345" s="147" t="s">
        <v>392</v>
      </c>
      <c r="B345" s="21" t="s">
        <v>1255</v>
      </c>
      <c r="C345" s="21" t="s">
        <v>641</v>
      </c>
      <c r="D345" s="21" t="s">
        <v>642</v>
      </c>
      <c r="E345" s="27" t="s">
        <v>1265</v>
      </c>
      <c r="F345" s="21" t="s">
        <v>625</v>
      </c>
      <c r="G345" s="27" t="s">
        <v>626</v>
      </c>
      <c r="H345" s="21" t="s">
        <v>627</v>
      </c>
      <c r="I345" s="21" t="s">
        <v>639</v>
      </c>
      <c r="J345" s="27" t="s">
        <v>1266</v>
      </c>
    </row>
    <row r="346" customHeight="1" spans="1:10">
      <c r="A346" s="147" t="s">
        <v>392</v>
      </c>
      <c r="B346" s="21" t="s">
        <v>1255</v>
      </c>
      <c r="C346" s="21" t="s">
        <v>644</v>
      </c>
      <c r="D346" s="21" t="s">
        <v>645</v>
      </c>
      <c r="E346" s="27" t="s">
        <v>645</v>
      </c>
      <c r="F346" s="21" t="s">
        <v>632</v>
      </c>
      <c r="G346" s="27" t="s">
        <v>633</v>
      </c>
      <c r="H346" s="21" t="s">
        <v>627</v>
      </c>
      <c r="I346" s="21" t="s">
        <v>628</v>
      </c>
      <c r="J346" s="27" t="s">
        <v>1267</v>
      </c>
    </row>
    <row r="347" customHeight="1" spans="1:10">
      <c r="A347" s="147" t="s">
        <v>452</v>
      </c>
      <c r="B347" s="21" t="s">
        <v>1268</v>
      </c>
      <c r="C347" s="21" t="s">
        <v>622</v>
      </c>
      <c r="D347" s="21" t="s">
        <v>623</v>
      </c>
      <c r="E347" s="27" t="s">
        <v>1269</v>
      </c>
      <c r="F347" s="21" t="s">
        <v>625</v>
      </c>
      <c r="G347" s="27" t="s">
        <v>626</v>
      </c>
      <c r="H347" s="21" t="s">
        <v>627</v>
      </c>
      <c r="I347" s="21" t="s">
        <v>639</v>
      </c>
      <c r="J347" s="27" t="s">
        <v>1269</v>
      </c>
    </row>
    <row r="348" customHeight="1" spans="1:10">
      <c r="A348" s="147" t="s">
        <v>452</v>
      </c>
      <c r="B348" s="21" t="s">
        <v>1268</v>
      </c>
      <c r="C348" s="21" t="s">
        <v>622</v>
      </c>
      <c r="D348" s="21" t="s">
        <v>630</v>
      </c>
      <c r="E348" s="27" t="s">
        <v>656</v>
      </c>
      <c r="F348" s="21" t="s">
        <v>632</v>
      </c>
      <c r="G348" s="27" t="s">
        <v>633</v>
      </c>
      <c r="H348" s="21" t="s">
        <v>627</v>
      </c>
      <c r="I348" s="21" t="s">
        <v>628</v>
      </c>
      <c r="J348" s="27" t="s">
        <v>656</v>
      </c>
    </row>
    <row r="349" customHeight="1" spans="1:10">
      <c r="A349" s="147" t="s">
        <v>452</v>
      </c>
      <c r="B349" s="21" t="s">
        <v>1268</v>
      </c>
      <c r="C349" s="21" t="s">
        <v>641</v>
      </c>
      <c r="D349" s="21" t="s">
        <v>642</v>
      </c>
      <c r="E349" s="27" t="s">
        <v>657</v>
      </c>
      <c r="F349" s="21" t="s">
        <v>632</v>
      </c>
      <c r="G349" s="27" t="s">
        <v>633</v>
      </c>
      <c r="H349" s="21" t="s">
        <v>627</v>
      </c>
      <c r="I349" s="21" t="s">
        <v>628</v>
      </c>
      <c r="J349" s="27" t="s">
        <v>657</v>
      </c>
    </row>
    <row r="350" customHeight="1" spans="1:10">
      <c r="A350" s="147" t="s">
        <v>452</v>
      </c>
      <c r="B350" s="21" t="s">
        <v>1268</v>
      </c>
      <c r="C350" s="21" t="s">
        <v>644</v>
      </c>
      <c r="D350" s="21" t="s">
        <v>645</v>
      </c>
      <c r="E350" s="27" t="s">
        <v>645</v>
      </c>
      <c r="F350" s="21" t="s">
        <v>632</v>
      </c>
      <c r="G350" s="27" t="s">
        <v>633</v>
      </c>
      <c r="H350" s="21" t="s">
        <v>627</v>
      </c>
      <c r="I350" s="21" t="s">
        <v>628</v>
      </c>
      <c r="J350" s="27" t="s">
        <v>645</v>
      </c>
    </row>
    <row r="351" customHeight="1" spans="1:10">
      <c r="A351" s="147" t="s">
        <v>572</v>
      </c>
      <c r="B351" s="21" t="s">
        <v>1270</v>
      </c>
      <c r="C351" s="21" t="s">
        <v>622</v>
      </c>
      <c r="D351" s="21" t="s">
        <v>653</v>
      </c>
      <c r="E351" s="27" t="s">
        <v>1271</v>
      </c>
      <c r="F351" s="21" t="s">
        <v>636</v>
      </c>
      <c r="G351" s="27" t="s">
        <v>719</v>
      </c>
      <c r="H351" s="21" t="s">
        <v>707</v>
      </c>
      <c r="I351" s="21" t="s">
        <v>639</v>
      </c>
      <c r="J351" s="27" t="s">
        <v>1272</v>
      </c>
    </row>
    <row r="352" customHeight="1" spans="1:10">
      <c r="A352" s="147" t="s">
        <v>572</v>
      </c>
      <c r="B352" s="21" t="s">
        <v>1270</v>
      </c>
      <c r="C352" s="21" t="s">
        <v>622</v>
      </c>
      <c r="D352" s="21" t="s">
        <v>630</v>
      </c>
      <c r="E352" s="27" t="s">
        <v>1273</v>
      </c>
      <c r="F352" s="21" t="s">
        <v>632</v>
      </c>
      <c r="G352" s="27" t="s">
        <v>1004</v>
      </c>
      <c r="H352" s="21" t="s">
        <v>627</v>
      </c>
      <c r="I352" s="21" t="s">
        <v>639</v>
      </c>
      <c r="J352" s="27" t="s">
        <v>1274</v>
      </c>
    </row>
    <row r="353" customHeight="1" spans="1:10">
      <c r="A353" s="147" t="s">
        <v>572</v>
      </c>
      <c r="B353" s="21" t="s">
        <v>1270</v>
      </c>
      <c r="C353" s="21" t="s">
        <v>622</v>
      </c>
      <c r="D353" s="21" t="s">
        <v>634</v>
      </c>
      <c r="E353" s="27" t="s">
        <v>635</v>
      </c>
      <c r="F353" s="21" t="s">
        <v>632</v>
      </c>
      <c r="G353" s="27" t="s">
        <v>626</v>
      </c>
      <c r="H353" s="21" t="s">
        <v>627</v>
      </c>
      <c r="I353" s="21" t="s">
        <v>639</v>
      </c>
      <c r="J353" s="27" t="s">
        <v>827</v>
      </c>
    </row>
    <row r="354" customHeight="1" spans="1:10">
      <c r="A354" s="147" t="s">
        <v>572</v>
      </c>
      <c r="B354" s="21" t="s">
        <v>1270</v>
      </c>
      <c r="C354" s="21" t="s">
        <v>641</v>
      </c>
      <c r="D354" s="21" t="s">
        <v>699</v>
      </c>
      <c r="E354" s="27" t="s">
        <v>1275</v>
      </c>
      <c r="F354" s="21" t="s">
        <v>632</v>
      </c>
      <c r="G354" s="27" t="s">
        <v>646</v>
      </c>
      <c r="H354" s="21" t="s">
        <v>627</v>
      </c>
      <c r="I354" s="21" t="s">
        <v>639</v>
      </c>
      <c r="J354" s="27" t="s">
        <v>1276</v>
      </c>
    </row>
    <row r="355" customHeight="1" spans="1:10">
      <c r="A355" s="147" t="s">
        <v>572</v>
      </c>
      <c r="B355" s="21" t="s">
        <v>1270</v>
      </c>
      <c r="C355" s="21" t="s">
        <v>644</v>
      </c>
      <c r="D355" s="21" t="s">
        <v>645</v>
      </c>
      <c r="E355" s="27" t="s">
        <v>836</v>
      </c>
      <c r="F355" s="21" t="s">
        <v>632</v>
      </c>
      <c r="G355" s="27" t="s">
        <v>646</v>
      </c>
      <c r="H355" s="21" t="s">
        <v>627</v>
      </c>
      <c r="I355" s="21" t="s">
        <v>639</v>
      </c>
      <c r="J355" s="27" t="s">
        <v>836</v>
      </c>
    </row>
    <row r="356" customHeight="1" spans="1:10">
      <c r="A356" s="147" t="s">
        <v>576</v>
      </c>
      <c r="B356" s="21" t="s">
        <v>1277</v>
      </c>
      <c r="C356" s="21" t="s">
        <v>622</v>
      </c>
      <c r="D356" s="21" t="s">
        <v>623</v>
      </c>
      <c r="E356" s="27" t="s">
        <v>1278</v>
      </c>
      <c r="F356" s="21" t="s">
        <v>625</v>
      </c>
      <c r="G356" s="27" t="s">
        <v>646</v>
      </c>
      <c r="H356" s="21" t="s">
        <v>627</v>
      </c>
      <c r="I356" s="21" t="s">
        <v>639</v>
      </c>
      <c r="J356" s="27" t="s">
        <v>1279</v>
      </c>
    </row>
    <row r="357" customHeight="1" spans="1:10">
      <c r="A357" s="147" t="s">
        <v>576</v>
      </c>
      <c r="B357" s="21" t="s">
        <v>1277</v>
      </c>
      <c r="C357" s="21" t="s">
        <v>641</v>
      </c>
      <c r="D357" s="21" t="s">
        <v>642</v>
      </c>
      <c r="E357" s="27" t="s">
        <v>1280</v>
      </c>
      <c r="F357" s="21" t="s">
        <v>625</v>
      </c>
      <c r="G357" s="27" t="s">
        <v>626</v>
      </c>
      <c r="H357" s="21" t="s">
        <v>627</v>
      </c>
      <c r="I357" s="21" t="s">
        <v>628</v>
      </c>
      <c r="J357" s="27" t="s">
        <v>1281</v>
      </c>
    </row>
    <row r="358" customHeight="1" spans="1:10">
      <c r="A358" s="147" t="s">
        <v>576</v>
      </c>
      <c r="B358" s="21" t="s">
        <v>1277</v>
      </c>
      <c r="C358" s="21" t="s">
        <v>644</v>
      </c>
      <c r="D358" s="21" t="s">
        <v>645</v>
      </c>
      <c r="E358" s="27" t="s">
        <v>1282</v>
      </c>
      <c r="F358" s="21" t="s">
        <v>625</v>
      </c>
      <c r="G358" s="27" t="s">
        <v>626</v>
      </c>
      <c r="H358" s="21" t="s">
        <v>627</v>
      </c>
      <c r="I358" s="21" t="s">
        <v>628</v>
      </c>
      <c r="J358" s="27" t="s">
        <v>1283</v>
      </c>
    </row>
    <row r="359" customHeight="1" spans="1:10">
      <c r="A359" s="147" t="s">
        <v>524</v>
      </c>
      <c r="B359" s="21" t="s">
        <v>1284</v>
      </c>
      <c r="C359" s="21" t="s">
        <v>622</v>
      </c>
      <c r="D359" s="21" t="s">
        <v>623</v>
      </c>
      <c r="E359" s="27" t="s">
        <v>1285</v>
      </c>
      <c r="F359" s="21" t="s">
        <v>632</v>
      </c>
      <c r="G359" s="27" t="s">
        <v>633</v>
      </c>
      <c r="H359" s="21" t="s">
        <v>627</v>
      </c>
      <c r="I359" s="21" t="s">
        <v>628</v>
      </c>
      <c r="J359" s="27" t="s">
        <v>1285</v>
      </c>
    </row>
    <row r="360" customHeight="1" spans="1:10">
      <c r="A360" s="147" t="s">
        <v>524</v>
      </c>
      <c r="B360" s="21" t="s">
        <v>1284</v>
      </c>
      <c r="C360" s="21" t="s">
        <v>622</v>
      </c>
      <c r="D360" s="21" t="s">
        <v>630</v>
      </c>
      <c r="E360" s="27" t="s">
        <v>631</v>
      </c>
      <c r="F360" s="21" t="s">
        <v>632</v>
      </c>
      <c r="G360" s="27" t="s">
        <v>633</v>
      </c>
      <c r="H360" s="21" t="s">
        <v>627</v>
      </c>
      <c r="I360" s="21" t="s">
        <v>628</v>
      </c>
      <c r="J360" s="27" t="s">
        <v>631</v>
      </c>
    </row>
    <row r="361" customHeight="1" spans="1:10">
      <c r="A361" s="147" t="s">
        <v>524</v>
      </c>
      <c r="B361" s="21" t="s">
        <v>1284</v>
      </c>
      <c r="C361" s="21" t="s">
        <v>622</v>
      </c>
      <c r="D361" s="21" t="s">
        <v>634</v>
      </c>
      <c r="E361" s="27" t="s">
        <v>635</v>
      </c>
      <c r="F361" s="21" t="s">
        <v>636</v>
      </c>
      <c r="G361" s="27" t="s">
        <v>637</v>
      </c>
      <c r="H361" s="21" t="s">
        <v>638</v>
      </c>
      <c r="I361" s="21" t="s">
        <v>639</v>
      </c>
      <c r="J361" s="27" t="s">
        <v>640</v>
      </c>
    </row>
    <row r="362" customHeight="1" spans="1:10">
      <c r="A362" s="147" t="s">
        <v>524</v>
      </c>
      <c r="B362" s="21" t="s">
        <v>1284</v>
      </c>
      <c r="C362" s="21" t="s">
        <v>641</v>
      </c>
      <c r="D362" s="21" t="s">
        <v>828</v>
      </c>
      <c r="E362" s="27" t="s">
        <v>1021</v>
      </c>
      <c r="F362" s="21" t="s">
        <v>625</v>
      </c>
      <c r="G362" s="27" t="s">
        <v>626</v>
      </c>
      <c r="H362" s="21" t="s">
        <v>627</v>
      </c>
      <c r="I362" s="21" t="s">
        <v>628</v>
      </c>
      <c r="J362" s="27" t="s">
        <v>1022</v>
      </c>
    </row>
    <row r="363" customHeight="1" spans="1:10">
      <c r="A363" s="147" t="s">
        <v>524</v>
      </c>
      <c r="B363" s="21" t="s">
        <v>1284</v>
      </c>
      <c r="C363" s="21" t="s">
        <v>644</v>
      </c>
      <c r="D363" s="21" t="s">
        <v>645</v>
      </c>
      <c r="E363" s="27" t="s">
        <v>645</v>
      </c>
      <c r="F363" s="21" t="s">
        <v>632</v>
      </c>
      <c r="G363" s="27" t="s">
        <v>633</v>
      </c>
      <c r="H363" s="21" t="s">
        <v>627</v>
      </c>
      <c r="I363" s="21" t="s">
        <v>628</v>
      </c>
      <c r="J363" s="27" t="s">
        <v>647</v>
      </c>
    </row>
    <row r="364" customHeight="1" spans="1:10">
      <c r="A364" s="147" t="s">
        <v>510</v>
      </c>
      <c r="B364" s="21" t="s">
        <v>1286</v>
      </c>
      <c r="C364" s="21" t="s">
        <v>622</v>
      </c>
      <c r="D364" s="21" t="s">
        <v>653</v>
      </c>
      <c r="E364" s="27" t="s">
        <v>1287</v>
      </c>
      <c r="F364" s="21" t="s">
        <v>625</v>
      </c>
      <c r="G364" s="27" t="s">
        <v>1288</v>
      </c>
      <c r="H364" s="21" t="s">
        <v>971</v>
      </c>
      <c r="I364" s="21" t="s">
        <v>639</v>
      </c>
      <c r="J364" s="27" t="s">
        <v>1289</v>
      </c>
    </row>
    <row r="365" customHeight="1" spans="1:10">
      <c r="A365" s="147" t="s">
        <v>510</v>
      </c>
      <c r="B365" s="21" t="s">
        <v>1286</v>
      </c>
      <c r="C365" s="21" t="s">
        <v>622</v>
      </c>
      <c r="D365" s="21" t="s">
        <v>623</v>
      </c>
      <c r="E365" s="27" t="s">
        <v>1290</v>
      </c>
      <c r="F365" s="21" t="s">
        <v>632</v>
      </c>
      <c r="G365" s="27" t="s">
        <v>626</v>
      </c>
      <c r="H365" s="21" t="s">
        <v>627</v>
      </c>
      <c r="I365" s="21" t="s">
        <v>628</v>
      </c>
      <c r="J365" s="27" t="s">
        <v>1291</v>
      </c>
    </row>
    <row r="366" customHeight="1" spans="1:10">
      <c r="A366" s="147" t="s">
        <v>510</v>
      </c>
      <c r="B366" s="21" t="s">
        <v>1286</v>
      </c>
      <c r="C366" s="21" t="s">
        <v>641</v>
      </c>
      <c r="D366" s="21" t="s">
        <v>642</v>
      </c>
      <c r="E366" s="27" t="s">
        <v>992</v>
      </c>
      <c r="F366" s="21" t="s">
        <v>632</v>
      </c>
      <c r="G366" s="27" t="s">
        <v>719</v>
      </c>
      <c r="H366" s="21" t="s">
        <v>627</v>
      </c>
      <c r="I366" s="21" t="s">
        <v>628</v>
      </c>
      <c r="J366" s="27" t="s">
        <v>1292</v>
      </c>
    </row>
    <row r="367" customHeight="1" spans="1:10">
      <c r="A367" s="147" t="s">
        <v>510</v>
      </c>
      <c r="B367" s="21" t="s">
        <v>1286</v>
      </c>
      <c r="C367" s="21" t="s">
        <v>641</v>
      </c>
      <c r="D367" s="21" t="s">
        <v>739</v>
      </c>
      <c r="E367" s="27" t="s">
        <v>1293</v>
      </c>
      <c r="F367" s="21" t="s">
        <v>625</v>
      </c>
      <c r="G367" s="27" t="s">
        <v>1294</v>
      </c>
      <c r="H367" s="21" t="s">
        <v>742</v>
      </c>
      <c r="I367" s="21" t="s">
        <v>639</v>
      </c>
      <c r="J367" s="27" t="s">
        <v>1295</v>
      </c>
    </row>
    <row r="368" customHeight="1" spans="1:10">
      <c r="A368" s="147" t="s">
        <v>510</v>
      </c>
      <c r="B368" s="21" t="s">
        <v>1286</v>
      </c>
      <c r="C368" s="21" t="s">
        <v>644</v>
      </c>
      <c r="D368" s="21" t="s">
        <v>645</v>
      </c>
      <c r="E368" s="27" t="s">
        <v>667</v>
      </c>
      <c r="F368" s="21" t="s">
        <v>632</v>
      </c>
      <c r="G368" s="27" t="s">
        <v>633</v>
      </c>
      <c r="H368" s="21" t="s">
        <v>627</v>
      </c>
      <c r="I368" s="21" t="s">
        <v>628</v>
      </c>
      <c r="J368" s="27" t="s">
        <v>1296</v>
      </c>
    </row>
    <row r="369" customHeight="1" spans="1:10">
      <c r="A369" s="147" t="s">
        <v>510</v>
      </c>
      <c r="B369" s="21" t="s">
        <v>1286</v>
      </c>
      <c r="C369" s="21" t="s">
        <v>644</v>
      </c>
      <c r="D369" s="21" t="s">
        <v>645</v>
      </c>
      <c r="E369" s="27" t="s">
        <v>953</v>
      </c>
      <c r="F369" s="21" t="s">
        <v>632</v>
      </c>
      <c r="G369" s="27" t="s">
        <v>633</v>
      </c>
      <c r="H369" s="21" t="s">
        <v>627</v>
      </c>
      <c r="I369" s="21" t="s">
        <v>628</v>
      </c>
      <c r="J369" s="27" t="s">
        <v>1297</v>
      </c>
    </row>
    <row r="370" customHeight="1" spans="1:10">
      <c r="A370" s="147" t="s">
        <v>510</v>
      </c>
      <c r="B370" s="21" t="s">
        <v>1286</v>
      </c>
      <c r="C370" s="21" t="s">
        <v>644</v>
      </c>
      <c r="D370" s="21" t="s">
        <v>645</v>
      </c>
      <c r="E370" s="27" t="s">
        <v>849</v>
      </c>
      <c r="F370" s="21" t="s">
        <v>632</v>
      </c>
      <c r="G370" s="27" t="s">
        <v>633</v>
      </c>
      <c r="H370" s="21" t="s">
        <v>627</v>
      </c>
      <c r="I370" s="21" t="s">
        <v>628</v>
      </c>
      <c r="J370" s="27" t="s">
        <v>1298</v>
      </c>
    </row>
    <row r="371" customHeight="1" spans="1:10">
      <c r="A371" s="147" t="s">
        <v>563</v>
      </c>
      <c r="B371" s="21" t="s">
        <v>1299</v>
      </c>
      <c r="C371" s="21" t="s">
        <v>622</v>
      </c>
      <c r="D371" s="21" t="s">
        <v>653</v>
      </c>
      <c r="E371" s="27" t="s">
        <v>1300</v>
      </c>
      <c r="F371" s="21" t="s">
        <v>632</v>
      </c>
      <c r="G371" s="27" t="s">
        <v>626</v>
      </c>
      <c r="H371" s="21" t="s">
        <v>627</v>
      </c>
      <c r="I371" s="21" t="s">
        <v>628</v>
      </c>
      <c r="J371" s="27" t="s">
        <v>1301</v>
      </c>
    </row>
    <row r="372" customHeight="1" spans="1:10">
      <c r="A372" s="147" t="s">
        <v>563</v>
      </c>
      <c r="B372" s="21" t="s">
        <v>1299</v>
      </c>
      <c r="C372" s="21" t="s">
        <v>622</v>
      </c>
      <c r="D372" s="21" t="s">
        <v>623</v>
      </c>
      <c r="E372" s="27" t="s">
        <v>1302</v>
      </c>
      <c r="F372" s="21" t="s">
        <v>632</v>
      </c>
      <c r="G372" s="27" t="s">
        <v>626</v>
      </c>
      <c r="H372" s="21" t="s">
        <v>627</v>
      </c>
      <c r="I372" s="21" t="s">
        <v>628</v>
      </c>
      <c r="J372" s="27" t="s">
        <v>1303</v>
      </c>
    </row>
    <row r="373" customHeight="1" spans="1:10">
      <c r="A373" s="147" t="s">
        <v>563</v>
      </c>
      <c r="B373" s="21" t="s">
        <v>1299</v>
      </c>
      <c r="C373" s="21" t="s">
        <v>622</v>
      </c>
      <c r="D373" s="21" t="s">
        <v>630</v>
      </c>
      <c r="E373" s="27" t="s">
        <v>656</v>
      </c>
      <c r="F373" s="21" t="s">
        <v>632</v>
      </c>
      <c r="G373" s="27" t="s">
        <v>633</v>
      </c>
      <c r="H373" s="21" t="s">
        <v>627</v>
      </c>
      <c r="I373" s="21" t="s">
        <v>628</v>
      </c>
      <c r="J373" s="27" t="s">
        <v>1304</v>
      </c>
    </row>
    <row r="374" customHeight="1" spans="1:10">
      <c r="A374" s="147" t="s">
        <v>563</v>
      </c>
      <c r="B374" s="21" t="s">
        <v>1299</v>
      </c>
      <c r="C374" s="21" t="s">
        <v>622</v>
      </c>
      <c r="D374" s="21" t="s">
        <v>634</v>
      </c>
      <c r="E374" s="27" t="s">
        <v>635</v>
      </c>
      <c r="F374" s="21" t="s">
        <v>625</v>
      </c>
      <c r="G374" s="27" t="s">
        <v>692</v>
      </c>
      <c r="H374" s="21" t="s">
        <v>761</v>
      </c>
      <c r="I374" s="21" t="s">
        <v>639</v>
      </c>
      <c r="J374" s="27" t="s">
        <v>1305</v>
      </c>
    </row>
    <row r="375" customHeight="1" spans="1:10">
      <c r="A375" s="147" t="s">
        <v>563</v>
      </c>
      <c r="B375" s="21" t="s">
        <v>1299</v>
      </c>
      <c r="C375" s="21" t="s">
        <v>641</v>
      </c>
      <c r="D375" s="21" t="s">
        <v>642</v>
      </c>
      <c r="E375" s="27" t="s">
        <v>1306</v>
      </c>
      <c r="F375" s="21" t="s">
        <v>632</v>
      </c>
      <c r="G375" s="27" t="s">
        <v>646</v>
      </c>
      <c r="H375" s="21" t="s">
        <v>627</v>
      </c>
      <c r="I375" s="21" t="s">
        <v>628</v>
      </c>
      <c r="J375" s="27" t="s">
        <v>1307</v>
      </c>
    </row>
    <row r="376" customHeight="1" spans="1:10">
      <c r="A376" s="147" t="s">
        <v>563</v>
      </c>
      <c r="B376" s="21" t="s">
        <v>1299</v>
      </c>
      <c r="C376" s="21" t="s">
        <v>644</v>
      </c>
      <c r="D376" s="21" t="s">
        <v>645</v>
      </c>
      <c r="E376" s="27" t="s">
        <v>849</v>
      </c>
      <c r="F376" s="21" t="s">
        <v>632</v>
      </c>
      <c r="G376" s="27" t="s">
        <v>633</v>
      </c>
      <c r="H376" s="21" t="s">
        <v>627</v>
      </c>
      <c r="I376" s="21" t="s">
        <v>628</v>
      </c>
      <c r="J376" s="27" t="s">
        <v>850</v>
      </c>
    </row>
    <row r="377" customHeight="1" spans="1:10">
      <c r="A377" s="147" t="s">
        <v>484</v>
      </c>
      <c r="B377" s="21" t="s">
        <v>1308</v>
      </c>
      <c r="C377" s="21" t="s">
        <v>622</v>
      </c>
      <c r="D377" s="21" t="s">
        <v>630</v>
      </c>
      <c r="E377" s="27" t="s">
        <v>656</v>
      </c>
      <c r="F377" s="21" t="s">
        <v>632</v>
      </c>
      <c r="G377" s="27" t="s">
        <v>633</v>
      </c>
      <c r="H377" s="21" t="s">
        <v>627</v>
      </c>
      <c r="I377" s="21" t="s">
        <v>628</v>
      </c>
      <c r="J377" s="27" t="s">
        <v>656</v>
      </c>
    </row>
    <row r="378" customHeight="1" spans="1:10">
      <c r="A378" s="147" t="s">
        <v>484</v>
      </c>
      <c r="B378" s="21" t="s">
        <v>1308</v>
      </c>
      <c r="C378" s="21" t="s">
        <v>641</v>
      </c>
      <c r="D378" s="21" t="s">
        <v>642</v>
      </c>
      <c r="E378" s="27" t="s">
        <v>656</v>
      </c>
      <c r="F378" s="21" t="s">
        <v>632</v>
      </c>
      <c r="G378" s="27" t="s">
        <v>633</v>
      </c>
      <c r="H378" s="21" t="s">
        <v>627</v>
      </c>
      <c r="I378" s="21" t="s">
        <v>628</v>
      </c>
      <c r="J378" s="27" t="s">
        <v>656</v>
      </c>
    </row>
    <row r="379" customHeight="1" spans="1:10">
      <c r="A379" s="147" t="s">
        <v>484</v>
      </c>
      <c r="B379" s="21" t="s">
        <v>1308</v>
      </c>
      <c r="C379" s="21" t="s">
        <v>644</v>
      </c>
      <c r="D379" s="21" t="s">
        <v>645</v>
      </c>
      <c r="E379" s="27" t="s">
        <v>645</v>
      </c>
      <c r="F379" s="21" t="s">
        <v>632</v>
      </c>
      <c r="G379" s="27" t="s">
        <v>633</v>
      </c>
      <c r="H379" s="21" t="s">
        <v>627</v>
      </c>
      <c r="I379" s="21" t="s">
        <v>628</v>
      </c>
      <c r="J379" s="27" t="s">
        <v>645</v>
      </c>
    </row>
    <row r="380" customHeight="1" spans="1:10">
      <c r="A380" s="147" t="s">
        <v>1309</v>
      </c>
      <c r="B380" s="21"/>
      <c r="C380" s="21" t="s">
        <v>622</v>
      </c>
      <c r="D380" s="21" t="s">
        <v>623</v>
      </c>
      <c r="E380" s="27" t="s">
        <v>1119</v>
      </c>
      <c r="F380" s="21" t="s">
        <v>632</v>
      </c>
      <c r="G380" s="27" t="s">
        <v>1079</v>
      </c>
      <c r="H380" s="21" t="s">
        <v>707</v>
      </c>
      <c r="I380" s="21" t="s">
        <v>639</v>
      </c>
      <c r="J380" s="27" t="s">
        <v>1310</v>
      </c>
    </row>
    <row r="381" customHeight="1" spans="1:10">
      <c r="A381" s="147" t="s">
        <v>1309</v>
      </c>
      <c r="B381" s="21" t="s">
        <v>1311</v>
      </c>
      <c r="C381" s="21" t="s">
        <v>622</v>
      </c>
      <c r="D381" s="21" t="s">
        <v>630</v>
      </c>
      <c r="E381" s="27" t="s">
        <v>916</v>
      </c>
      <c r="F381" s="21" t="s">
        <v>856</v>
      </c>
      <c r="G381" s="27" t="s">
        <v>646</v>
      </c>
      <c r="H381" s="21" t="s">
        <v>627</v>
      </c>
      <c r="I381" s="21" t="s">
        <v>628</v>
      </c>
      <c r="J381" s="27" t="s">
        <v>1312</v>
      </c>
    </row>
    <row r="382" customHeight="1" spans="1:10">
      <c r="A382" s="147" t="s">
        <v>1309</v>
      </c>
      <c r="B382" s="21" t="s">
        <v>1311</v>
      </c>
      <c r="C382" s="21" t="s">
        <v>641</v>
      </c>
      <c r="D382" s="21" t="s">
        <v>642</v>
      </c>
      <c r="E382" s="27" t="s">
        <v>860</v>
      </c>
      <c r="F382" s="21" t="s">
        <v>632</v>
      </c>
      <c r="G382" s="27" t="s">
        <v>646</v>
      </c>
      <c r="H382" s="21" t="s">
        <v>627</v>
      </c>
      <c r="I382" s="21" t="s">
        <v>628</v>
      </c>
      <c r="J382" s="27" t="s">
        <v>1313</v>
      </c>
    </row>
    <row r="383" customHeight="1" spans="1:10">
      <c r="A383" s="147" t="s">
        <v>1309</v>
      </c>
      <c r="B383" s="21" t="s">
        <v>1311</v>
      </c>
      <c r="C383" s="21" t="s">
        <v>644</v>
      </c>
      <c r="D383" s="21" t="s">
        <v>645</v>
      </c>
      <c r="E383" s="27" t="s">
        <v>816</v>
      </c>
      <c r="F383" s="21" t="s">
        <v>632</v>
      </c>
      <c r="G383" s="27" t="s">
        <v>633</v>
      </c>
      <c r="H383" s="21" t="s">
        <v>627</v>
      </c>
      <c r="I383" s="21" t="s">
        <v>628</v>
      </c>
      <c r="J383" s="27" t="s">
        <v>1314</v>
      </c>
    </row>
    <row r="384" customHeight="1" spans="1:10">
      <c r="A384" s="147" t="s">
        <v>446</v>
      </c>
      <c r="B384" s="21" t="s">
        <v>1315</v>
      </c>
      <c r="C384" s="21" t="s">
        <v>622</v>
      </c>
      <c r="D384" s="21" t="s">
        <v>623</v>
      </c>
      <c r="E384" s="27" t="s">
        <v>1269</v>
      </c>
      <c r="F384" s="21" t="s">
        <v>625</v>
      </c>
      <c r="G384" s="27" t="s">
        <v>626</v>
      </c>
      <c r="H384" s="21" t="s">
        <v>627</v>
      </c>
      <c r="I384" s="21" t="s">
        <v>639</v>
      </c>
      <c r="J384" s="27" t="s">
        <v>1269</v>
      </c>
    </row>
    <row r="385" customHeight="1" spans="1:10">
      <c r="A385" s="147" t="s">
        <v>446</v>
      </c>
      <c r="B385" s="21" t="s">
        <v>1315</v>
      </c>
      <c r="C385" s="21" t="s">
        <v>622</v>
      </c>
      <c r="D385" s="21" t="s">
        <v>630</v>
      </c>
      <c r="E385" s="27" t="s">
        <v>656</v>
      </c>
      <c r="F385" s="21" t="s">
        <v>632</v>
      </c>
      <c r="G385" s="27" t="s">
        <v>633</v>
      </c>
      <c r="H385" s="21" t="s">
        <v>627</v>
      </c>
      <c r="I385" s="21" t="s">
        <v>628</v>
      </c>
      <c r="J385" s="27" t="s">
        <v>656</v>
      </c>
    </row>
    <row r="386" customHeight="1" spans="1:10">
      <c r="A386" s="147" t="s">
        <v>446</v>
      </c>
      <c r="B386" s="21" t="s">
        <v>1315</v>
      </c>
      <c r="C386" s="21" t="s">
        <v>641</v>
      </c>
      <c r="D386" s="21" t="s">
        <v>642</v>
      </c>
      <c r="E386" s="27" t="s">
        <v>657</v>
      </c>
      <c r="F386" s="21" t="s">
        <v>632</v>
      </c>
      <c r="G386" s="27" t="s">
        <v>633</v>
      </c>
      <c r="H386" s="21" t="s">
        <v>627</v>
      </c>
      <c r="I386" s="21" t="s">
        <v>628</v>
      </c>
      <c r="J386" s="27" t="s">
        <v>712</v>
      </c>
    </row>
    <row r="387" customHeight="1" spans="1:10">
      <c r="A387" s="147" t="s">
        <v>446</v>
      </c>
      <c r="B387" s="21" t="s">
        <v>1315</v>
      </c>
      <c r="C387" s="21" t="s">
        <v>644</v>
      </c>
      <c r="D387" s="21" t="s">
        <v>645</v>
      </c>
      <c r="E387" s="27" t="s">
        <v>645</v>
      </c>
      <c r="F387" s="21" t="s">
        <v>632</v>
      </c>
      <c r="G387" s="27" t="s">
        <v>633</v>
      </c>
      <c r="H387" s="21" t="s">
        <v>627</v>
      </c>
      <c r="I387" s="21" t="s">
        <v>628</v>
      </c>
      <c r="J387" s="27" t="s">
        <v>645</v>
      </c>
    </row>
    <row r="388" customHeight="1" spans="1:10">
      <c r="A388" s="147" t="s">
        <v>500</v>
      </c>
      <c r="B388" s="21" t="s">
        <v>1316</v>
      </c>
      <c r="C388" s="21" t="s">
        <v>622</v>
      </c>
      <c r="D388" s="21" t="s">
        <v>653</v>
      </c>
      <c r="E388" s="27" t="s">
        <v>1317</v>
      </c>
      <c r="F388" s="21" t="s">
        <v>632</v>
      </c>
      <c r="G388" s="27" t="s">
        <v>626</v>
      </c>
      <c r="H388" s="21" t="s">
        <v>627</v>
      </c>
      <c r="I388" s="21" t="s">
        <v>628</v>
      </c>
      <c r="J388" s="27" t="s">
        <v>1318</v>
      </c>
    </row>
    <row r="389" customHeight="1" spans="1:10">
      <c r="A389" s="147" t="s">
        <v>500</v>
      </c>
      <c r="B389" s="21" t="s">
        <v>1316</v>
      </c>
      <c r="C389" s="21" t="s">
        <v>622</v>
      </c>
      <c r="D389" s="21" t="s">
        <v>623</v>
      </c>
      <c r="E389" s="27" t="s">
        <v>1319</v>
      </c>
      <c r="F389" s="21" t="s">
        <v>632</v>
      </c>
      <c r="G389" s="27" t="s">
        <v>626</v>
      </c>
      <c r="H389" s="21" t="s">
        <v>627</v>
      </c>
      <c r="I389" s="21" t="s">
        <v>628</v>
      </c>
      <c r="J389" s="27" t="s">
        <v>1320</v>
      </c>
    </row>
    <row r="390" customHeight="1" spans="1:10">
      <c r="A390" s="147" t="s">
        <v>500</v>
      </c>
      <c r="B390" s="21" t="s">
        <v>1316</v>
      </c>
      <c r="C390" s="21" t="s">
        <v>622</v>
      </c>
      <c r="D390" s="21" t="s">
        <v>630</v>
      </c>
      <c r="E390" s="27" t="s">
        <v>656</v>
      </c>
      <c r="F390" s="21" t="s">
        <v>632</v>
      </c>
      <c r="G390" s="27" t="s">
        <v>633</v>
      </c>
      <c r="H390" s="21" t="s">
        <v>627</v>
      </c>
      <c r="I390" s="21" t="s">
        <v>628</v>
      </c>
      <c r="J390" s="27" t="s">
        <v>656</v>
      </c>
    </row>
    <row r="391" customHeight="1" spans="1:10">
      <c r="A391" s="147" t="s">
        <v>500</v>
      </c>
      <c r="B391" s="21" t="s">
        <v>1316</v>
      </c>
      <c r="C391" s="21" t="s">
        <v>641</v>
      </c>
      <c r="D391" s="21" t="s">
        <v>642</v>
      </c>
      <c r="E391" s="27" t="s">
        <v>1321</v>
      </c>
      <c r="F391" s="21" t="s">
        <v>632</v>
      </c>
      <c r="G391" s="27" t="s">
        <v>633</v>
      </c>
      <c r="H391" s="21" t="s">
        <v>627</v>
      </c>
      <c r="I391" s="21" t="s">
        <v>628</v>
      </c>
      <c r="J391" s="27" t="s">
        <v>1322</v>
      </c>
    </row>
    <row r="392" customHeight="1" spans="1:10">
      <c r="A392" s="147" t="s">
        <v>500</v>
      </c>
      <c r="B392" s="21" t="s">
        <v>1316</v>
      </c>
      <c r="C392" s="21" t="s">
        <v>644</v>
      </c>
      <c r="D392" s="21" t="s">
        <v>645</v>
      </c>
      <c r="E392" s="27" t="s">
        <v>682</v>
      </c>
      <c r="F392" s="21" t="s">
        <v>632</v>
      </c>
      <c r="G392" s="27" t="s">
        <v>633</v>
      </c>
      <c r="H392" s="21" t="s">
        <v>627</v>
      </c>
      <c r="I392" s="21" t="s">
        <v>628</v>
      </c>
      <c r="J392" s="27" t="s">
        <v>1323</v>
      </c>
    </row>
    <row r="393" customHeight="1" spans="1:10">
      <c r="A393" s="147" t="s">
        <v>500</v>
      </c>
      <c r="B393" s="21" t="s">
        <v>1316</v>
      </c>
      <c r="C393" s="21" t="s">
        <v>644</v>
      </c>
      <c r="D393" s="21" t="s">
        <v>645</v>
      </c>
      <c r="E393" s="27" t="s">
        <v>849</v>
      </c>
      <c r="F393" s="21" t="s">
        <v>632</v>
      </c>
      <c r="G393" s="27" t="s">
        <v>626</v>
      </c>
      <c r="H393" s="21" t="s">
        <v>627</v>
      </c>
      <c r="I393" s="21" t="s">
        <v>628</v>
      </c>
      <c r="J393" s="27" t="s">
        <v>1324</v>
      </c>
    </row>
    <row r="394" customHeight="1" spans="1:10">
      <c r="A394" s="147" t="s">
        <v>500</v>
      </c>
      <c r="B394" s="21" t="s">
        <v>1316</v>
      </c>
      <c r="C394" s="21" t="s">
        <v>644</v>
      </c>
      <c r="D394" s="21" t="s">
        <v>645</v>
      </c>
      <c r="E394" s="27" t="s">
        <v>953</v>
      </c>
      <c r="F394" s="21" t="s">
        <v>632</v>
      </c>
      <c r="G394" s="27" t="s">
        <v>633</v>
      </c>
      <c r="H394" s="21" t="s">
        <v>627</v>
      </c>
      <c r="I394" s="21" t="s">
        <v>628</v>
      </c>
      <c r="J394" s="27" t="s">
        <v>1324</v>
      </c>
    </row>
    <row r="395" customHeight="1" spans="1:10">
      <c r="A395" s="147" t="s">
        <v>386</v>
      </c>
      <c r="B395" s="21" t="s">
        <v>1325</v>
      </c>
      <c r="C395" s="21" t="s">
        <v>622</v>
      </c>
      <c r="D395" s="21" t="s">
        <v>653</v>
      </c>
      <c r="E395" s="27" t="s">
        <v>1326</v>
      </c>
      <c r="F395" s="21" t="s">
        <v>632</v>
      </c>
      <c r="G395" s="27" t="s">
        <v>738</v>
      </c>
      <c r="H395" s="21" t="s">
        <v>693</v>
      </c>
      <c r="I395" s="21" t="s">
        <v>639</v>
      </c>
      <c r="J395" s="27" t="s">
        <v>1327</v>
      </c>
    </row>
    <row r="396" customHeight="1" spans="1:10">
      <c r="A396" s="147" t="s">
        <v>386</v>
      </c>
      <c r="B396" s="21" t="s">
        <v>1325</v>
      </c>
      <c r="C396" s="21" t="s">
        <v>622</v>
      </c>
      <c r="D396" s="21" t="s">
        <v>623</v>
      </c>
      <c r="E396" s="27" t="s">
        <v>1328</v>
      </c>
      <c r="F396" s="21" t="s">
        <v>632</v>
      </c>
      <c r="G396" s="27" t="s">
        <v>626</v>
      </c>
      <c r="H396" s="21" t="s">
        <v>627</v>
      </c>
      <c r="I396" s="21" t="s">
        <v>639</v>
      </c>
      <c r="J396" s="27" t="s">
        <v>1329</v>
      </c>
    </row>
    <row r="397" customHeight="1" spans="1:10">
      <c r="A397" s="147" t="s">
        <v>386</v>
      </c>
      <c r="B397" s="21" t="s">
        <v>1325</v>
      </c>
      <c r="C397" s="21" t="s">
        <v>622</v>
      </c>
      <c r="D397" s="21" t="s">
        <v>630</v>
      </c>
      <c r="E397" s="27" t="s">
        <v>1330</v>
      </c>
      <c r="F397" s="21" t="s">
        <v>632</v>
      </c>
      <c r="G397" s="27" t="s">
        <v>1331</v>
      </c>
      <c r="H397" s="21" t="s">
        <v>1332</v>
      </c>
      <c r="I397" s="21" t="s">
        <v>639</v>
      </c>
      <c r="J397" s="27" t="s">
        <v>1329</v>
      </c>
    </row>
    <row r="398" customHeight="1" spans="1:10">
      <c r="A398" s="147" t="s">
        <v>386</v>
      </c>
      <c r="B398" s="21" t="s">
        <v>1325</v>
      </c>
      <c r="C398" s="21" t="s">
        <v>622</v>
      </c>
      <c r="D398" s="21" t="s">
        <v>634</v>
      </c>
      <c r="E398" s="27" t="s">
        <v>697</v>
      </c>
      <c r="F398" s="21" t="s">
        <v>632</v>
      </c>
      <c r="G398" s="27" t="s">
        <v>626</v>
      </c>
      <c r="H398" s="21" t="s">
        <v>627</v>
      </c>
      <c r="I398" s="21" t="s">
        <v>639</v>
      </c>
      <c r="J398" s="27" t="s">
        <v>1329</v>
      </c>
    </row>
    <row r="399" customHeight="1" spans="1:10">
      <c r="A399" s="147" t="s">
        <v>386</v>
      </c>
      <c r="B399" s="21" t="s">
        <v>1325</v>
      </c>
      <c r="C399" s="21" t="s">
        <v>641</v>
      </c>
      <c r="D399" s="21" t="s">
        <v>699</v>
      </c>
      <c r="E399" s="27" t="s">
        <v>1333</v>
      </c>
      <c r="F399" s="21" t="s">
        <v>632</v>
      </c>
      <c r="G399" s="27" t="s">
        <v>275</v>
      </c>
      <c r="H399" s="21" t="s">
        <v>1334</v>
      </c>
      <c r="I399" s="21" t="s">
        <v>628</v>
      </c>
      <c r="J399" s="27" t="s">
        <v>1335</v>
      </c>
    </row>
    <row r="400" customHeight="1" spans="1:10">
      <c r="A400" s="147" t="s">
        <v>386</v>
      </c>
      <c r="B400" s="21" t="s">
        <v>1325</v>
      </c>
      <c r="C400" s="21" t="s">
        <v>644</v>
      </c>
      <c r="D400" s="21" t="s">
        <v>645</v>
      </c>
      <c r="E400" s="27" t="s">
        <v>1336</v>
      </c>
      <c r="F400" s="21" t="s">
        <v>632</v>
      </c>
      <c r="G400" s="27" t="s">
        <v>633</v>
      </c>
      <c r="H400" s="21" t="s">
        <v>627</v>
      </c>
      <c r="I400" s="21" t="s">
        <v>628</v>
      </c>
      <c r="J400" s="27" t="s">
        <v>1336</v>
      </c>
    </row>
    <row r="401" customHeight="1" spans="1:10">
      <c r="A401" s="147" t="s">
        <v>458</v>
      </c>
      <c r="B401" s="21" t="s">
        <v>1337</v>
      </c>
      <c r="C401" s="21" t="s">
        <v>622</v>
      </c>
      <c r="D401" s="21" t="s">
        <v>653</v>
      </c>
      <c r="E401" s="27" t="s">
        <v>1338</v>
      </c>
      <c r="F401" s="21" t="s">
        <v>625</v>
      </c>
      <c r="G401" s="27" t="s">
        <v>626</v>
      </c>
      <c r="H401" s="21" t="s">
        <v>707</v>
      </c>
      <c r="I401" s="21" t="s">
        <v>639</v>
      </c>
      <c r="J401" s="27" t="s">
        <v>1338</v>
      </c>
    </row>
    <row r="402" customHeight="1" spans="1:10">
      <c r="A402" s="147" t="s">
        <v>458</v>
      </c>
      <c r="B402" s="21" t="s">
        <v>1337</v>
      </c>
      <c r="C402" s="21" t="s">
        <v>622</v>
      </c>
      <c r="D402" s="21" t="s">
        <v>630</v>
      </c>
      <c r="E402" s="27" t="s">
        <v>656</v>
      </c>
      <c r="F402" s="21" t="s">
        <v>632</v>
      </c>
      <c r="G402" s="27" t="s">
        <v>633</v>
      </c>
      <c r="H402" s="21" t="s">
        <v>627</v>
      </c>
      <c r="I402" s="21" t="s">
        <v>628</v>
      </c>
      <c r="J402" s="27" t="s">
        <v>656</v>
      </c>
    </row>
    <row r="403" customHeight="1" spans="1:10">
      <c r="A403" s="147" t="s">
        <v>458</v>
      </c>
      <c r="B403" s="21" t="s">
        <v>1337</v>
      </c>
      <c r="C403" s="21" t="s">
        <v>622</v>
      </c>
      <c r="D403" s="21" t="s">
        <v>634</v>
      </c>
      <c r="E403" s="27" t="s">
        <v>635</v>
      </c>
      <c r="F403" s="21" t="s">
        <v>636</v>
      </c>
      <c r="G403" s="27" t="s">
        <v>637</v>
      </c>
      <c r="H403" s="21" t="s">
        <v>638</v>
      </c>
      <c r="I403" s="21" t="s">
        <v>639</v>
      </c>
      <c r="J403" s="27" t="s">
        <v>640</v>
      </c>
    </row>
    <row r="404" customHeight="1" spans="1:10">
      <c r="A404" s="147" t="s">
        <v>458</v>
      </c>
      <c r="B404" s="21" t="s">
        <v>1337</v>
      </c>
      <c r="C404" s="21" t="s">
        <v>641</v>
      </c>
      <c r="D404" s="21" t="s">
        <v>828</v>
      </c>
      <c r="E404" s="27" t="s">
        <v>1021</v>
      </c>
      <c r="F404" s="21" t="s">
        <v>625</v>
      </c>
      <c r="G404" s="27" t="s">
        <v>626</v>
      </c>
      <c r="H404" s="21" t="s">
        <v>627</v>
      </c>
      <c r="I404" s="21" t="s">
        <v>639</v>
      </c>
      <c r="J404" s="27" t="s">
        <v>1022</v>
      </c>
    </row>
    <row r="405" customHeight="1" spans="1:10">
      <c r="A405" s="147" t="s">
        <v>458</v>
      </c>
      <c r="B405" s="21" t="s">
        <v>1337</v>
      </c>
      <c r="C405" s="21" t="s">
        <v>644</v>
      </c>
      <c r="D405" s="21" t="s">
        <v>645</v>
      </c>
      <c r="E405" s="27" t="s">
        <v>645</v>
      </c>
      <c r="F405" s="21" t="s">
        <v>632</v>
      </c>
      <c r="G405" s="27" t="s">
        <v>633</v>
      </c>
      <c r="H405" s="21" t="s">
        <v>627</v>
      </c>
      <c r="I405" s="21" t="s">
        <v>628</v>
      </c>
      <c r="J405" s="27" t="s">
        <v>645</v>
      </c>
    </row>
    <row r="406" customHeight="1" spans="1:10">
      <c r="A406" s="147" t="s">
        <v>488</v>
      </c>
      <c r="B406" s="21" t="s">
        <v>1339</v>
      </c>
      <c r="C406" s="21" t="s">
        <v>622</v>
      </c>
      <c r="D406" s="21" t="s">
        <v>630</v>
      </c>
      <c r="E406" s="27" t="s">
        <v>656</v>
      </c>
      <c r="F406" s="21" t="s">
        <v>632</v>
      </c>
      <c r="G406" s="27" t="s">
        <v>633</v>
      </c>
      <c r="H406" s="21" t="s">
        <v>627</v>
      </c>
      <c r="I406" s="21" t="s">
        <v>628</v>
      </c>
      <c r="J406" s="27" t="s">
        <v>656</v>
      </c>
    </row>
    <row r="407" customHeight="1" spans="1:10">
      <c r="A407" s="147" t="s">
        <v>488</v>
      </c>
      <c r="B407" s="21" t="s">
        <v>1339</v>
      </c>
      <c r="C407" s="21" t="s">
        <v>641</v>
      </c>
      <c r="D407" s="21" t="s">
        <v>642</v>
      </c>
      <c r="E407" s="27" t="s">
        <v>656</v>
      </c>
      <c r="F407" s="21" t="s">
        <v>632</v>
      </c>
      <c r="G407" s="27" t="s">
        <v>633</v>
      </c>
      <c r="H407" s="21" t="s">
        <v>627</v>
      </c>
      <c r="I407" s="21" t="s">
        <v>628</v>
      </c>
      <c r="J407" s="27" t="s">
        <v>656</v>
      </c>
    </row>
    <row r="408" customHeight="1" spans="1:10">
      <c r="A408" s="147" t="s">
        <v>488</v>
      </c>
      <c r="B408" s="21" t="s">
        <v>1339</v>
      </c>
      <c r="C408" s="21" t="s">
        <v>644</v>
      </c>
      <c r="D408" s="21" t="s">
        <v>645</v>
      </c>
      <c r="E408" s="27" t="s">
        <v>645</v>
      </c>
      <c r="F408" s="21" t="s">
        <v>632</v>
      </c>
      <c r="G408" s="27" t="s">
        <v>633</v>
      </c>
      <c r="H408" s="21" t="s">
        <v>627</v>
      </c>
      <c r="I408" s="21" t="s">
        <v>628</v>
      </c>
      <c r="J408" s="27" t="s">
        <v>645</v>
      </c>
    </row>
    <row r="409" customHeight="1" spans="1:10">
      <c r="A409" s="147" t="s">
        <v>516</v>
      </c>
      <c r="B409" s="21" t="s">
        <v>1340</v>
      </c>
      <c r="C409" s="21" t="s">
        <v>622</v>
      </c>
      <c r="D409" s="21" t="s">
        <v>653</v>
      </c>
      <c r="E409" s="27" t="s">
        <v>1186</v>
      </c>
      <c r="F409" s="21" t="s">
        <v>632</v>
      </c>
      <c r="G409" s="27" t="s">
        <v>277</v>
      </c>
      <c r="H409" s="21" t="s">
        <v>655</v>
      </c>
      <c r="I409" s="21" t="s">
        <v>639</v>
      </c>
      <c r="J409" s="27" t="s">
        <v>1341</v>
      </c>
    </row>
    <row r="410" customHeight="1" spans="1:10">
      <c r="A410" s="147" t="s">
        <v>516</v>
      </c>
      <c r="B410" s="21" t="s">
        <v>1340</v>
      </c>
      <c r="C410" s="21" t="s">
        <v>622</v>
      </c>
      <c r="D410" s="21" t="s">
        <v>630</v>
      </c>
      <c r="E410" s="27" t="s">
        <v>656</v>
      </c>
      <c r="F410" s="21" t="s">
        <v>632</v>
      </c>
      <c r="G410" s="27" t="s">
        <v>633</v>
      </c>
      <c r="H410" s="21" t="s">
        <v>627</v>
      </c>
      <c r="I410" s="21" t="s">
        <v>628</v>
      </c>
      <c r="J410" s="27" t="s">
        <v>1342</v>
      </c>
    </row>
    <row r="411" customHeight="1" spans="1:10">
      <c r="A411" s="147" t="s">
        <v>516</v>
      </c>
      <c r="B411" s="21" t="s">
        <v>1340</v>
      </c>
      <c r="C411" s="21" t="s">
        <v>641</v>
      </c>
      <c r="D411" s="21" t="s">
        <v>642</v>
      </c>
      <c r="E411" s="27" t="s">
        <v>679</v>
      </c>
      <c r="F411" s="21" t="s">
        <v>632</v>
      </c>
      <c r="G411" s="27" t="s">
        <v>719</v>
      </c>
      <c r="H411" s="21" t="s">
        <v>627</v>
      </c>
      <c r="I411" s="21" t="s">
        <v>628</v>
      </c>
      <c r="J411" s="27" t="s">
        <v>680</v>
      </c>
    </row>
    <row r="412" customHeight="1" spans="1:10">
      <c r="A412" s="147" t="s">
        <v>516</v>
      </c>
      <c r="B412" s="21" t="s">
        <v>1340</v>
      </c>
      <c r="C412" s="21" t="s">
        <v>644</v>
      </c>
      <c r="D412" s="21" t="s">
        <v>645</v>
      </c>
      <c r="E412" s="27" t="s">
        <v>667</v>
      </c>
      <c r="F412" s="21" t="s">
        <v>632</v>
      </c>
      <c r="G412" s="27" t="s">
        <v>633</v>
      </c>
      <c r="H412" s="21" t="s">
        <v>627</v>
      </c>
      <c r="I412" s="21" t="s">
        <v>628</v>
      </c>
      <c r="J412" s="27" t="s">
        <v>681</v>
      </c>
    </row>
    <row r="413" customHeight="1" spans="1:10">
      <c r="A413" s="147" t="s">
        <v>516</v>
      </c>
      <c r="B413" s="21" t="s">
        <v>1340</v>
      </c>
      <c r="C413" s="21" t="s">
        <v>644</v>
      </c>
      <c r="D413" s="21" t="s">
        <v>645</v>
      </c>
      <c r="E413" s="27" t="s">
        <v>953</v>
      </c>
      <c r="F413" s="21" t="s">
        <v>632</v>
      </c>
      <c r="G413" s="27" t="s">
        <v>633</v>
      </c>
      <c r="H413" s="21" t="s">
        <v>627</v>
      </c>
      <c r="I413" s="21" t="s">
        <v>628</v>
      </c>
      <c r="J413" s="27" t="s">
        <v>683</v>
      </c>
    </row>
    <row r="414" customHeight="1" spans="1:10">
      <c r="A414" s="147" t="s">
        <v>472</v>
      </c>
      <c r="B414" s="21" t="s">
        <v>1343</v>
      </c>
      <c r="C414" s="21" t="s">
        <v>622</v>
      </c>
      <c r="D414" s="21" t="s">
        <v>653</v>
      </c>
      <c r="E414" s="27" t="s">
        <v>1344</v>
      </c>
      <c r="F414" s="21" t="s">
        <v>632</v>
      </c>
      <c r="G414" s="27" t="s">
        <v>830</v>
      </c>
      <c r="H414" s="21" t="s">
        <v>1345</v>
      </c>
      <c r="I414" s="21" t="s">
        <v>639</v>
      </c>
      <c r="J414" s="27" t="s">
        <v>1346</v>
      </c>
    </row>
    <row r="415" customHeight="1" spans="1:10">
      <c r="A415" s="147" t="s">
        <v>472</v>
      </c>
      <c r="B415" s="21" t="s">
        <v>1343</v>
      </c>
      <c r="C415" s="21" t="s">
        <v>622</v>
      </c>
      <c r="D415" s="21" t="s">
        <v>630</v>
      </c>
      <c r="E415" s="27" t="s">
        <v>656</v>
      </c>
      <c r="F415" s="21" t="s">
        <v>632</v>
      </c>
      <c r="G415" s="27" t="s">
        <v>633</v>
      </c>
      <c r="H415" s="21" t="s">
        <v>627</v>
      </c>
      <c r="I415" s="21" t="s">
        <v>628</v>
      </c>
      <c r="J415" s="27" t="s">
        <v>1347</v>
      </c>
    </row>
    <row r="416" customHeight="1" spans="1:10">
      <c r="A416" s="147" t="s">
        <v>472</v>
      </c>
      <c r="B416" s="21" t="s">
        <v>1343</v>
      </c>
      <c r="C416" s="21" t="s">
        <v>641</v>
      </c>
      <c r="D416" s="21" t="s">
        <v>642</v>
      </c>
      <c r="E416" s="27" t="s">
        <v>1348</v>
      </c>
      <c r="F416" s="21" t="s">
        <v>632</v>
      </c>
      <c r="G416" s="27" t="s">
        <v>646</v>
      </c>
      <c r="H416" s="21" t="s">
        <v>627</v>
      </c>
      <c r="I416" s="21" t="s">
        <v>628</v>
      </c>
      <c r="J416" s="27" t="s">
        <v>1349</v>
      </c>
    </row>
    <row r="417" customHeight="1" spans="1:10">
      <c r="A417" s="147" t="s">
        <v>472</v>
      </c>
      <c r="B417" s="21" t="s">
        <v>1343</v>
      </c>
      <c r="C417" s="21" t="s">
        <v>644</v>
      </c>
      <c r="D417" s="21" t="s">
        <v>645</v>
      </c>
      <c r="E417" s="27" t="s">
        <v>926</v>
      </c>
      <c r="F417" s="21" t="s">
        <v>632</v>
      </c>
      <c r="G417" s="27" t="s">
        <v>633</v>
      </c>
      <c r="H417" s="21" t="s">
        <v>627</v>
      </c>
      <c r="I417" s="21" t="s">
        <v>628</v>
      </c>
      <c r="J417" s="27" t="s">
        <v>927</v>
      </c>
    </row>
    <row r="418" customHeight="1" spans="1:10">
      <c r="A418" s="147" t="s">
        <v>486</v>
      </c>
      <c r="B418" s="21" t="s">
        <v>713</v>
      </c>
      <c r="C418" s="21" t="s">
        <v>622</v>
      </c>
      <c r="D418" s="21" t="s">
        <v>653</v>
      </c>
      <c r="E418" s="27" t="s">
        <v>714</v>
      </c>
      <c r="F418" s="21" t="s">
        <v>625</v>
      </c>
      <c r="G418" s="27" t="s">
        <v>715</v>
      </c>
      <c r="H418" s="21" t="s">
        <v>707</v>
      </c>
      <c r="I418" s="21" t="s">
        <v>639</v>
      </c>
      <c r="J418" s="27" t="s">
        <v>1350</v>
      </c>
    </row>
    <row r="419" customHeight="1" spans="1:10">
      <c r="A419" s="147" t="s">
        <v>486</v>
      </c>
      <c r="B419" s="21" t="s">
        <v>713</v>
      </c>
      <c r="C419" s="21" t="s">
        <v>622</v>
      </c>
      <c r="D419" s="21" t="s">
        <v>653</v>
      </c>
      <c r="E419" s="27" t="s">
        <v>717</v>
      </c>
      <c r="F419" s="21" t="s">
        <v>636</v>
      </c>
      <c r="G419" s="27" t="s">
        <v>719</v>
      </c>
      <c r="H419" s="21" t="s">
        <v>655</v>
      </c>
      <c r="I419" s="21" t="s">
        <v>639</v>
      </c>
      <c r="J419" s="27" t="s">
        <v>720</v>
      </c>
    </row>
    <row r="420" customHeight="1" spans="1:10">
      <c r="A420" s="147" t="s">
        <v>486</v>
      </c>
      <c r="B420" s="21" t="s">
        <v>713</v>
      </c>
      <c r="C420" s="21" t="s">
        <v>622</v>
      </c>
      <c r="D420" s="21" t="s">
        <v>623</v>
      </c>
      <c r="E420" s="27" t="s">
        <v>725</v>
      </c>
      <c r="F420" s="21" t="s">
        <v>718</v>
      </c>
      <c r="G420" s="27" t="s">
        <v>726</v>
      </c>
      <c r="H420" s="21" t="s">
        <v>627</v>
      </c>
      <c r="I420" s="21" t="s">
        <v>639</v>
      </c>
      <c r="J420" s="27" t="s">
        <v>728</v>
      </c>
    </row>
    <row r="421" customHeight="1" spans="1:10">
      <c r="A421" s="147" t="s">
        <v>486</v>
      </c>
      <c r="B421" s="21" t="s">
        <v>713</v>
      </c>
      <c r="C421" s="21" t="s">
        <v>622</v>
      </c>
      <c r="D421" s="21" t="s">
        <v>630</v>
      </c>
      <c r="E421" s="27" t="s">
        <v>729</v>
      </c>
      <c r="F421" s="21" t="s">
        <v>636</v>
      </c>
      <c r="G421" s="27" t="s">
        <v>276</v>
      </c>
      <c r="H421" s="21" t="s">
        <v>730</v>
      </c>
      <c r="I421" s="21" t="s">
        <v>639</v>
      </c>
      <c r="J421" s="27" t="s">
        <v>731</v>
      </c>
    </row>
    <row r="422" customHeight="1" spans="1:10">
      <c r="A422" s="147" t="s">
        <v>486</v>
      </c>
      <c r="B422" s="21" t="s">
        <v>713</v>
      </c>
      <c r="C422" s="21" t="s">
        <v>622</v>
      </c>
      <c r="D422" s="21" t="s">
        <v>630</v>
      </c>
      <c r="E422" s="27" t="s">
        <v>732</v>
      </c>
      <c r="F422" s="21" t="s">
        <v>632</v>
      </c>
      <c r="G422" s="27" t="s">
        <v>733</v>
      </c>
      <c r="H422" s="21" t="s">
        <v>655</v>
      </c>
      <c r="I422" s="21" t="s">
        <v>639</v>
      </c>
      <c r="J422" s="27" t="s">
        <v>734</v>
      </c>
    </row>
    <row r="423" customHeight="1" spans="1:10">
      <c r="A423" s="147" t="s">
        <v>486</v>
      </c>
      <c r="B423" s="21" t="s">
        <v>713</v>
      </c>
      <c r="C423" s="21" t="s">
        <v>641</v>
      </c>
      <c r="D423" s="21" t="s">
        <v>642</v>
      </c>
      <c r="E423" s="27" t="s">
        <v>735</v>
      </c>
      <c r="F423" s="21" t="s">
        <v>636</v>
      </c>
      <c r="G423" s="27" t="s">
        <v>719</v>
      </c>
      <c r="H423" s="21" t="s">
        <v>655</v>
      </c>
      <c r="I423" s="21" t="s">
        <v>639</v>
      </c>
      <c r="J423" s="27" t="s">
        <v>736</v>
      </c>
    </row>
    <row r="424" customHeight="1" spans="1:10">
      <c r="A424" s="147" t="s">
        <v>486</v>
      </c>
      <c r="B424" s="21" t="s">
        <v>713</v>
      </c>
      <c r="C424" s="21" t="s">
        <v>641</v>
      </c>
      <c r="D424" s="21" t="s">
        <v>699</v>
      </c>
      <c r="E424" s="27" t="s">
        <v>737</v>
      </c>
      <c r="F424" s="21" t="s">
        <v>718</v>
      </c>
      <c r="G424" s="27" t="s">
        <v>726</v>
      </c>
      <c r="H424" s="21" t="s">
        <v>627</v>
      </c>
      <c r="I424" s="21" t="s">
        <v>639</v>
      </c>
      <c r="J424" s="27" t="s">
        <v>737</v>
      </c>
    </row>
    <row r="425" customHeight="1" spans="1:10">
      <c r="A425" s="147" t="s">
        <v>486</v>
      </c>
      <c r="B425" s="21" t="s">
        <v>713</v>
      </c>
      <c r="C425" s="21" t="s">
        <v>641</v>
      </c>
      <c r="D425" s="21" t="s">
        <v>739</v>
      </c>
      <c r="E425" s="27" t="s">
        <v>740</v>
      </c>
      <c r="F425" s="21" t="s">
        <v>625</v>
      </c>
      <c r="G425" s="27" t="s">
        <v>738</v>
      </c>
      <c r="H425" s="21" t="s">
        <v>742</v>
      </c>
      <c r="I425" s="21" t="s">
        <v>639</v>
      </c>
      <c r="J425" s="27" t="s">
        <v>1351</v>
      </c>
    </row>
    <row r="426" customHeight="1" spans="1:10">
      <c r="A426" s="147" t="s">
        <v>486</v>
      </c>
      <c r="B426" s="21" t="s">
        <v>713</v>
      </c>
      <c r="C426" s="21" t="s">
        <v>644</v>
      </c>
      <c r="D426" s="21" t="s">
        <v>645</v>
      </c>
      <c r="E426" s="27" t="s">
        <v>743</v>
      </c>
      <c r="F426" s="21" t="s">
        <v>632</v>
      </c>
      <c r="G426" s="27" t="s">
        <v>646</v>
      </c>
      <c r="H426" s="21" t="s">
        <v>627</v>
      </c>
      <c r="I426" s="21" t="s">
        <v>639</v>
      </c>
      <c r="J426" s="27" t="s">
        <v>744</v>
      </c>
    </row>
    <row r="427" customHeight="1" spans="1:10">
      <c r="A427" s="147" t="s">
        <v>372</v>
      </c>
      <c r="B427" s="21"/>
      <c r="C427" s="21" t="s">
        <v>622</v>
      </c>
      <c r="D427" s="21" t="s">
        <v>653</v>
      </c>
      <c r="E427" s="27" t="s">
        <v>1352</v>
      </c>
      <c r="F427" s="21" t="s">
        <v>632</v>
      </c>
      <c r="G427" s="27" t="s">
        <v>1353</v>
      </c>
      <c r="H427" s="21" t="s">
        <v>707</v>
      </c>
      <c r="I427" s="21" t="s">
        <v>639</v>
      </c>
      <c r="J427" s="27" t="s">
        <v>1354</v>
      </c>
    </row>
    <row r="428" customHeight="1" spans="1:10">
      <c r="A428" s="147" t="s">
        <v>372</v>
      </c>
      <c r="B428" s="21" t="s">
        <v>1355</v>
      </c>
      <c r="C428" s="21" t="s">
        <v>622</v>
      </c>
      <c r="D428" s="21" t="s">
        <v>623</v>
      </c>
      <c r="E428" s="27" t="s">
        <v>1356</v>
      </c>
      <c r="F428" s="21" t="s">
        <v>625</v>
      </c>
      <c r="G428" s="27" t="s">
        <v>626</v>
      </c>
      <c r="H428" s="21" t="s">
        <v>627</v>
      </c>
      <c r="I428" s="21" t="s">
        <v>628</v>
      </c>
      <c r="J428" s="27" t="s">
        <v>1357</v>
      </c>
    </row>
    <row r="429" customHeight="1" spans="1:10">
      <c r="A429" s="147" t="s">
        <v>372</v>
      </c>
      <c r="B429" s="21" t="s">
        <v>1355</v>
      </c>
      <c r="C429" s="21" t="s">
        <v>622</v>
      </c>
      <c r="D429" s="21" t="s">
        <v>630</v>
      </c>
      <c r="E429" s="27" t="s">
        <v>1358</v>
      </c>
      <c r="F429" s="21" t="s">
        <v>625</v>
      </c>
      <c r="G429" s="27" t="s">
        <v>626</v>
      </c>
      <c r="H429" s="21" t="s">
        <v>627</v>
      </c>
      <c r="I429" s="21" t="s">
        <v>628</v>
      </c>
      <c r="J429" s="27" t="s">
        <v>1359</v>
      </c>
    </row>
    <row r="430" customHeight="1" spans="1:10">
      <c r="A430" s="147" t="s">
        <v>372</v>
      </c>
      <c r="B430" s="21" t="s">
        <v>1355</v>
      </c>
      <c r="C430" s="21" t="s">
        <v>641</v>
      </c>
      <c r="D430" s="21" t="s">
        <v>642</v>
      </c>
      <c r="E430" s="27" t="s">
        <v>860</v>
      </c>
      <c r="F430" s="21" t="s">
        <v>632</v>
      </c>
      <c r="G430" s="27" t="s">
        <v>633</v>
      </c>
      <c r="H430" s="21" t="s">
        <v>627</v>
      </c>
      <c r="I430" s="21" t="s">
        <v>628</v>
      </c>
      <c r="J430" s="27" t="s">
        <v>1360</v>
      </c>
    </row>
    <row r="431" customHeight="1" spans="1:10">
      <c r="A431" s="147" t="s">
        <v>372</v>
      </c>
      <c r="B431" s="21" t="s">
        <v>1355</v>
      </c>
      <c r="C431" s="21" t="s">
        <v>644</v>
      </c>
      <c r="D431" s="21" t="s">
        <v>645</v>
      </c>
      <c r="E431" s="27" t="s">
        <v>1361</v>
      </c>
      <c r="F431" s="21" t="s">
        <v>632</v>
      </c>
      <c r="G431" s="27" t="s">
        <v>633</v>
      </c>
      <c r="H431" s="21" t="s">
        <v>627</v>
      </c>
      <c r="I431" s="21" t="s">
        <v>628</v>
      </c>
      <c r="J431" s="27" t="s">
        <v>1362</v>
      </c>
    </row>
    <row r="432" customHeight="1" spans="1:10">
      <c r="A432" s="147" t="s">
        <v>551</v>
      </c>
      <c r="B432" s="21" t="s">
        <v>1363</v>
      </c>
      <c r="C432" s="21" t="s">
        <v>622</v>
      </c>
      <c r="D432" s="21" t="s">
        <v>653</v>
      </c>
      <c r="E432" s="27" t="s">
        <v>1352</v>
      </c>
      <c r="F432" s="21" t="s">
        <v>632</v>
      </c>
      <c r="G432" s="27" t="s">
        <v>1364</v>
      </c>
      <c r="H432" s="21" t="s">
        <v>707</v>
      </c>
      <c r="I432" s="21" t="s">
        <v>639</v>
      </c>
      <c r="J432" s="27" t="s">
        <v>1365</v>
      </c>
    </row>
    <row r="433" customHeight="1" spans="1:10">
      <c r="A433" s="147" t="s">
        <v>551</v>
      </c>
      <c r="B433" s="21" t="s">
        <v>1363</v>
      </c>
      <c r="C433" s="21" t="s">
        <v>622</v>
      </c>
      <c r="D433" s="21" t="s">
        <v>623</v>
      </c>
      <c r="E433" s="27" t="s">
        <v>1366</v>
      </c>
      <c r="F433" s="21" t="s">
        <v>625</v>
      </c>
      <c r="G433" s="27" t="s">
        <v>626</v>
      </c>
      <c r="H433" s="21" t="s">
        <v>627</v>
      </c>
      <c r="I433" s="21" t="s">
        <v>628</v>
      </c>
      <c r="J433" s="27" t="s">
        <v>1367</v>
      </c>
    </row>
    <row r="434" customHeight="1" spans="1:10">
      <c r="A434" s="147" t="s">
        <v>551</v>
      </c>
      <c r="B434" s="21" t="s">
        <v>1363</v>
      </c>
      <c r="C434" s="21" t="s">
        <v>641</v>
      </c>
      <c r="D434" s="21" t="s">
        <v>642</v>
      </c>
      <c r="E434" s="27" t="s">
        <v>679</v>
      </c>
      <c r="F434" s="21" t="s">
        <v>632</v>
      </c>
      <c r="G434" s="27" t="s">
        <v>1368</v>
      </c>
      <c r="H434" s="21" t="s">
        <v>627</v>
      </c>
      <c r="I434" s="21" t="s">
        <v>628</v>
      </c>
      <c r="J434" s="27" t="s">
        <v>1369</v>
      </c>
    </row>
    <row r="435" customHeight="1" spans="1:10">
      <c r="A435" s="147" t="s">
        <v>551</v>
      </c>
      <c r="B435" s="21" t="s">
        <v>1363</v>
      </c>
      <c r="C435" s="21" t="s">
        <v>644</v>
      </c>
      <c r="D435" s="21" t="s">
        <v>645</v>
      </c>
      <c r="E435" s="27" t="s">
        <v>645</v>
      </c>
      <c r="F435" s="21" t="s">
        <v>632</v>
      </c>
      <c r="G435" s="27" t="s">
        <v>633</v>
      </c>
      <c r="H435" s="21" t="s">
        <v>627</v>
      </c>
      <c r="I435" s="21" t="s">
        <v>628</v>
      </c>
      <c r="J435" s="27" t="s">
        <v>1370</v>
      </c>
    </row>
    <row r="436" customHeight="1" spans="1:10">
      <c r="A436" s="147" t="s">
        <v>553</v>
      </c>
      <c r="B436" s="21" t="s">
        <v>1371</v>
      </c>
      <c r="C436" s="21" t="s">
        <v>622</v>
      </c>
      <c r="D436" s="21" t="s">
        <v>623</v>
      </c>
      <c r="E436" s="27" t="s">
        <v>1119</v>
      </c>
      <c r="F436" s="21" t="s">
        <v>632</v>
      </c>
      <c r="G436" s="27" t="s">
        <v>1372</v>
      </c>
      <c r="H436" s="21" t="s">
        <v>1154</v>
      </c>
      <c r="I436" s="21" t="s">
        <v>639</v>
      </c>
      <c r="J436" s="27" t="s">
        <v>1373</v>
      </c>
    </row>
    <row r="437" customHeight="1" spans="1:10">
      <c r="A437" s="147" t="s">
        <v>553</v>
      </c>
      <c r="B437" s="21" t="s">
        <v>1371</v>
      </c>
      <c r="C437" s="21" t="s">
        <v>622</v>
      </c>
      <c r="D437" s="21" t="s">
        <v>630</v>
      </c>
      <c r="E437" s="27" t="s">
        <v>656</v>
      </c>
      <c r="F437" s="21" t="s">
        <v>632</v>
      </c>
      <c r="G437" s="27" t="s">
        <v>626</v>
      </c>
      <c r="H437" s="21" t="s">
        <v>627</v>
      </c>
      <c r="I437" s="21" t="s">
        <v>628</v>
      </c>
      <c r="J437" s="27" t="s">
        <v>1374</v>
      </c>
    </row>
    <row r="438" customHeight="1" spans="1:10">
      <c r="A438" s="147" t="s">
        <v>553</v>
      </c>
      <c r="B438" s="21" t="s">
        <v>1371</v>
      </c>
      <c r="C438" s="21" t="s">
        <v>641</v>
      </c>
      <c r="D438" s="21" t="s">
        <v>642</v>
      </c>
      <c r="E438" s="27" t="s">
        <v>860</v>
      </c>
      <c r="F438" s="21" t="s">
        <v>625</v>
      </c>
      <c r="G438" s="27" t="s">
        <v>633</v>
      </c>
      <c r="H438" s="21" t="s">
        <v>627</v>
      </c>
      <c r="I438" s="21" t="s">
        <v>628</v>
      </c>
      <c r="J438" s="27" t="s">
        <v>1375</v>
      </c>
    </row>
    <row r="439" customHeight="1" spans="1:10">
      <c r="A439" s="147" t="s">
        <v>553</v>
      </c>
      <c r="B439" s="21" t="s">
        <v>1371</v>
      </c>
      <c r="C439" s="21" t="s">
        <v>641</v>
      </c>
      <c r="D439" s="21" t="s">
        <v>642</v>
      </c>
      <c r="E439" s="27" t="s">
        <v>656</v>
      </c>
      <c r="F439" s="21" t="s">
        <v>632</v>
      </c>
      <c r="G439" s="27" t="s">
        <v>633</v>
      </c>
      <c r="H439" s="21" t="s">
        <v>627</v>
      </c>
      <c r="I439" s="21" t="s">
        <v>628</v>
      </c>
      <c r="J439" s="27" t="s">
        <v>656</v>
      </c>
    </row>
    <row r="440" customHeight="1" spans="1:10">
      <c r="A440" s="147" t="s">
        <v>553</v>
      </c>
      <c r="B440" s="21" t="s">
        <v>1371</v>
      </c>
      <c r="C440" s="21" t="s">
        <v>644</v>
      </c>
      <c r="D440" s="21" t="s">
        <v>645</v>
      </c>
      <c r="E440" s="27" t="s">
        <v>645</v>
      </c>
      <c r="F440" s="21" t="s">
        <v>632</v>
      </c>
      <c r="G440" s="27" t="s">
        <v>633</v>
      </c>
      <c r="H440" s="21" t="s">
        <v>627</v>
      </c>
      <c r="I440" s="21" t="s">
        <v>628</v>
      </c>
      <c r="J440" s="27" t="s">
        <v>1376</v>
      </c>
    </row>
    <row r="441" customHeight="1" spans="1:10">
      <c r="A441" s="147" t="s">
        <v>420</v>
      </c>
      <c r="B441" s="21" t="s">
        <v>1377</v>
      </c>
      <c r="C441" s="21" t="s">
        <v>622</v>
      </c>
      <c r="D441" s="21" t="s">
        <v>630</v>
      </c>
      <c r="E441" s="27" t="s">
        <v>656</v>
      </c>
      <c r="F441" s="21" t="s">
        <v>632</v>
      </c>
      <c r="G441" s="27" t="s">
        <v>633</v>
      </c>
      <c r="H441" s="21" t="s">
        <v>627</v>
      </c>
      <c r="I441" s="21" t="s">
        <v>628</v>
      </c>
      <c r="J441" s="27" t="s">
        <v>656</v>
      </c>
    </row>
    <row r="442" customHeight="1" spans="1:10">
      <c r="A442" s="147" t="s">
        <v>420</v>
      </c>
      <c r="B442" s="21" t="s">
        <v>1377</v>
      </c>
      <c r="C442" s="21" t="s">
        <v>641</v>
      </c>
      <c r="D442" s="21" t="s">
        <v>642</v>
      </c>
      <c r="E442" s="27" t="s">
        <v>1378</v>
      </c>
      <c r="F442" s="21" t="s">
        <v>632</v>
      </c>
      <c r="G442" s="27" t="s">
        <v>626</v>
      </c>
      <c r="H442" s="21" t="s">
        <v>627</v>
      </c>
      <c r="I442" s="21" t="s">
        <v>628</v>
      </c>
      <c r="J442" s="27" t="s">
        <v>1378</v>
      </c>
    </row>
    <row r="443" customHeight="1" spans="1:10">
      <c r="A443" s="147" t="s">
        <v>420</v>
      </c>
      <c r="B443" s="21" t="s">
        <v>1377</v>
      </c>
      <c r="C443" s="21" t="s">
        <v>644</v>
      </c>
      <c r="D443" s="21" t="s">
        <v>645</v>
      </c>
      <c r="E443" s="27" t="s">
        <v>645</v>
      </c>
      <c r="F443" s="21" t="s">
        <v>632</v>
      </c>
      <c r="G443" s="27" t="s">
        <v>626</v>
      </c>
      <c r="H443" s="21" t="s">
        <v>627</v>
      </c>
      <c r="I443" s="21" t="s">
        <v>628</v>
      </c>
      <c r="J443" s="27" t="s">
        <v>645</v>
      </c>
    </row>
    <row r="444" customHeight="1" spans="1:10">
      <c r="A444" s="147" t="s">
        <v>547</v>
      </c>
      <c r="B444" s="21" t="s">
        <v>1379</v>
      </c>
      <c r="C444" s="21" t="s">
        <v>622</v>
      </c>
      <c r="D444" s="21" t="s">
        <v>653</v>
      </c>
      <c r="E444" s="27" t="s">
        <v>1352</v>
      </c>
      <c r="F444" s="21" t="s">
        <v>632</v>
      </c>
      <c r="G444" s="27" t="s">
        <v>1380</v>
      </c>
      <c r="H444" s="21" t="s">
        <v>707</v>
      </c>
      <c r="I444" s="21" t="s">
        <v>639</v>
      </c>
      <c r="J444" s="27" t="s">
        <v>1381</v>
      </c>
    </row>
    <row r="445" customHeight="1" spans="1:10">
      <c r="A445" s="147" t="s">
        <v>547</v>
      </c>
      <c r="B445" s="21" t="s">
        <v>1379</v>
      </c>
      <c r="C445" s="21" t="s">
        <v>622</v>
      </c>
      <c r="D445" s="21" t="s">
        <v>623</v>
      </c>
      <c r="E445" s="27" t="s">
        <v>1366</v>
      </c>
      <c r="F445" s="21" t="s">
        <v>625</v>
      </c>
      <c r="G445" s="27" t="s">
        <v>626</v>
      </c>
      <c r="H445" s="21" t="s">
        <v>627</v>
      </c>
      <c r="I445" s="21" t="s">
        <v>628</v>
      </c>
      <c r="J445" s="27" t="s">
        <v>1382</v>
      </c>
    </row>
    <row r="446" customHeight="1" spans="1:10">
      <c r="A446" s="147" t="s">
        <v>547</v>
      </c>
      <c r="B446" s="21" t="s">
        <v>1379</v>
      </c>
      <c r="C446" s="21" t="s">
        <v>622</v>
      </c>
      <c r="D446" s="21" t="s">
        <v>630</v>
      </c>
      <c r="E446" s="27" t="s">
        <v>1358</v>
      </c>
      <c r="F446" s="21" t="s">
        <v>625</v>
      </c>
      <c r="G446" s="27" t="s">
        <v>626</v>
      </c>
      <c r="H446" s="21" t="s">
        <v>627</v>
      </c>
      <c r="I446" s="21" t="s">
        <v>628</v>
      </c>
      <c r="J446" s="27" t="s">
        <v>1383</v>
      </c>
    </row>
    <row r="447" customHeight="1" spans="1:10">
      <c r="A447" s="147" t="s">
        <v>547</v>
      </c>
      <c r="B447" s="21" t="s">
        <v>1379</v>
      </c>
      <c r="C447" s="21" t="s">
        <v>641</v>
      </c>
      <c r="D447" s="21" t="s">
        <v>642</v>
      </c>
      <c r="E447" s="27" t="s">
        <v>860</v>
      </c>
      <c r="F447" s="21" t="s">
        <v>632</v>
      </c>
      <c r="G447" s="27" t="s">
        <v>633</v>
      </c>
      <c r="H447" s="21" t="s">
        <v>627</v>
      </c>
      <c r="I447" s="21" t="s">
        <v>628</v>
      </c>
      <c r="J447" s="27" t="s">
        <v>1384</v>
      </c>
    </row>
    <row r="448" customHeight="1" spans="1:10">
      <c r="A448" s="147" t="s">
        <v>547</v>
      </c>
      <c r="B448" s="21" t="s">
        <v>1379</v>
      </c>
      <c r="C448" s="21" t="s">
        <v>644</v>
      </c>
      <c r="D448" s="21" t="s">
        <v>645</v>
      </c>
      <c r="E448" s="27" t="s">
        <v>645</v>
      </c>
      <c r="F448" s="21" t="s">
        <v>632</v>
      </c>
      <c r="G448" s="27" t="s">
        <v>633</v>
      </c>
      <c r="H448" s="21" t="s">
        <v>627</v>
      </c>
      <c r="I448" s="21" t="s">
        <v>628</v>
      </c>
      <c r="J448" s="27" t="s">
        <v>1385</v>
      </c>
    </row>
    <row r="449" customHeight="1" spans="1:10">
      <c r="A449" s="147" t="s">
        <v>440</v>
      </c>
      <c r="B449" s="21" t="s">
        <v>1386</v>
      </c>
      <c r="C449" s="21" t="s">
        <v>622</v>
      </c>
      <c r="D449" s="21" t="s">
        <v>653</v>
      </c>
      <c r="E449" s="27" t="s">
        <v>1387</v>
      </c>
      <c r="F449" s="21" t="s">
        <v>632</v>
      </c>
      <c r="G449" s="27" t="s">
        <v>797</v>
      </c>
      <c r="H449" s="21" t="s">
        <v>655</v>
      </c>
      <c r="I449" s="21" t="s">
        <v>639</v>
      </c>
      <c r="J449" s="27" t="s">
        <v>1388</v>
      </c>
    </row>
    <row r="450" customHeight="1" spans="1:10">
      <c r="A450" s="147" t="s">
        <v>440</v>
      </c>
      <c r="B450" s="21" t="s">
        <v>1386</v>
      </c>
      <c r="C450" s="21" t="s">
        <v>622</v>
      </c>
      <c r="D450" s="21" t="s">
        <v>623</v>
      </c>
      <c r="E450" s="27" t="s">
        <v>1389</v>
      </c>
      <c r="F450" s="21" t="s">
        <v>632</v>
      </c>
      <c r="G450" s="27" t="s">
        <v>1004</v>
      </c>
      <c r="H450" s="21" t="s">
        <v>627</v>
      </c>
      <c r="I450" s="21" t="s">
        <v>639</v>
      </c>
      <c r="J450" s="27" t="s">
        <v>1389</v>
      </c>
    </row>
    <row r="451" customHeight="1" spans="1:10">
      <c r="A451" s="147" t="s">
        <v>440</v>
      </c>
      <c r="B451" s="21" t="s">
        <v>1386</v>
      </c>
      <c r="C451" s="21" t="s">
        <v>622</v>
      </c>
      <c r="D451" s="21" t="s">
        <v>623</v>
      </c>
      <c r="E451" s="27" t="s">
        <v>1389</v>
      </c>
      <c r="F451" s="21" t="s">
        <v>632</v>
      </c>
      <c r="G451" s="27" t="s">
        <v>1004</v>
      </c>
      <c r="H451" s="21" t="s">
        <v>627</v>
      </c>
      <c r="I451" s="21" t="s">
        <v>639</v>
      </c>
      <c r="J451" s="27" t="s">
        <v>1389</v>
      </c>
    </row>
    <row r="452" customHeight="1" spans="1:10">
      <c r="A452" s="147" t="s">
        <v>440</v>
      </c>
      <c r="B452" s="21" t="s">
        <v>1386</v>
      </c>
      <c r="C452" s="21" t="s">
        <v>622</v>
      </c>
      <c r="D452" s="21" t="s">
        <v>630</v>
      </c>
      <c r="E452" s="27" t="s">
        <v>1390</v>
      </c>
      <c r="F452" s="21" t="s">
        <v>636</v>
      </c>
      <c r="G452" s="27" t="s">
        <v>797</v>
      </c>
      <c r="H452" s="21" t="s">
        <v>742</v>
      </c>
      <c r="I452" s="21" t="s">
        <v>628</v>
      </c>
      <c r="J452" s="27" t="s">
        <v>1390</v>
      </c>
    </row>
    <row r="453" customHeight="1" spans="1:10">
      <c r="A453" s="147" t="s">
        <v>440</v>
      </c>
      <c r="B453" s="21" t="s">
        <v>1386</v>
      </c>
      <c r="C453" s="21" t="s">
        <v>622</v>
      </c>
      <c r="D453" s="21" t="s">
        <v>634</v>
      </c>
      <c r="E453" s="27" t="s">
        <v>635</v>
      </c>
      <c r="F453" s="21" t="s">
        <v>625</v>
      </c>
      <c r="G453" s="27" t="s">
        <v>626</v>
      </c>
      <c r="H453" s="21" t="s">
        <v>627</v>
      </c>
      <c r="I453" s="21" t="s">
        <v>639</v>
      </c>
      <c r="J453" s="27" t="s">
        <v>1391</v>
      </c>
    </row>
    <row r="454" customHeight="1" spans="1:10">
      <c r="A454" s="147" t="s">
        <v>440</v>
      </c>
      <c r="B454" s="21" t="s">
        <v>1386</v>
      </c>
      <c r="C454" s="21" t="s">
        <v>641</v>
      </c>
      <c r="D454" s="21" t="s">
        <v>642</v>
      </c>
      <c r="E454" s="27" t="s">
        <v>1392</v>
      </c>
      <c r="F454" s="21" t="s">
        <v>632</v>
      </c>
      <c r="G454" s="27" t="s">
        <v>646</v>
      </c>
      <c r="H454" s="21" t="s">
        <v>627</v>
      </c>
      <c r="I454" s="21" t="s">
        <v>639</v>
      </c>
      <c r="J454" s="27" t="s">
        <v>1392</v>
      </c>
    </row>
    <row r="455" customHeight="1" spans="1:10">
      <c r="A455" s="147" t="s">
        <v>440</v>
      </c>
      <c r="B455" s="21" t="s">
        <v>1386</v>
      </c>
      <c r="C455" s="21" t="s">
        <v>644</v>
      </c>
      <c r="D455" s="21" t="s">
        <v>645</v>
      </c>
      <c r="E455" s="27" t="s">
        <v>651</v>
      </c>
      <c r="F455" s="21" t="s">
        <v>632</v>
      </c>
      <c r="G455" s="27" t="s">
        <v>646</v>
      </c>
      <c r="H455" s="21" t="s">
        <v>627</v>
      </c>
      <c r="I455" s="21" t="s">
        <v>639</v>
      </c>
      <c r="J455" s="27" t="s">
        <v>1393</v>
      </c>
    </row>
    <row r="456" customHeight="1" spans="1:10">
      <c r="A456" s="147" t="s">
        <v>468</v>
      </c>
      <c r="B456" s="21" t="s">
        <v>1394</v>
      </c>
      <c r="C456" s="21" t="s">
        <v>622</v>
      </c>
      <c r="D456" s="21" t="s">
        <v>623</v>
      </c>
      <c r="E456" s="27" t="s">
        <v>1395</v>
      </c>
      <c r="F456" s="21" t="s">
        <v>632</v>
      </c>
      <c r="G456" s="27" t="s">
        <v>626</v>
      </c>
      <c r="H456" s="21" t="s">
        <v>1345</v>
      </c>
      <c r="I456" s="21" t="s">
        <v>639</v>
      </c>
      <c r="J456" s="27" t="s">
        <v>1396</v>
      </c>
    </row>
    <row r="457" customHeight="1" spans="1:10">
      <c r="A457" s="147" t="s">
        <v>468</v>
      </c>
      <c r="B457" s="21" t="s">
        <v>1394</v>
      </c>
      <c r="C457" s="21" t="s">
        <v>622</v>
      </c>
      <c r="D457" s="21" t="s">
        <v>630</v>
      </c>
      <c r="E457" s="27" t="s">
        <v>1397</v>
      </c>
      <c r="F457" s="21" t="s">
        <v>632</v>
      </c>
      <c r="G457" s="27" t="s">
        <v>626</v>
      </c>
      <c r="H457" s="21" t="s">
        <v>627</v>
      </c>
      <c r="I457" s="21" t="s">
        <v>628</v>
      </c>
      <c r="J457" s="27" t="s">
        <v>1398</v>
      </c>
    </row>
    <row r="458" customHeight="1" spans="1:10">
      <c r="A458" s="147" t="s">
        <v>468</v>
      </c>
      <c r="B458" s="21" t="s">
        <v>1394</v>
      </c>
      <c r="C458" s="21" t="s">
        <v>622</v>
      </c>
      <c r="D458" s="21" t="s">
        <v>634</v>
      </c>
      <c r="E458" s="27" t="s">
        <v>635</v>
      </c>
      <c r="F458" s="21" t="s">
        <v>625</v>
      </c>
      <c r="G458" s="27" t="s">
        <v>626</v>
      </c>
      <c r="H458" s="21" t="s">
        <v>638</v>
      </c>
      <c r="I458" s="21" t="s">
        <v>639</v>
      </c>
      <c r="J458" s="27" t="s">
        <v>1399</v>
      </c>
    </row>
    <row r="459" customHeight="1" spans="1:10">
      <c r="A459" s="147" t="s">
        <v>468</v>
      </c>
      <c r="B459" s="21" t="s">
        <v>1394</v>
      </c>
      <c r="C459" s="21" t="s">
        <v>641</v>
      </c>
      <c r="D459" s="21" t="s">
        <v>642</v>
      </c>
      <c r="E459" s="27" t="s">
        <v>1400</v>
      </c>
      <c r="F459" s="21" t="s">
        <v>632</v>
      </c>
      <c r="G459" s="27" t="s">
        <v>626</v>
      </c>
      <c r="H459" s="21" t="s">
        <v>627</v>
      </c>
      <c r="I459" s="21" t="s">
        <v>639</v>
      </c>
      <c r="J459" s="27" t="s">
        <v>1401</v>
      </c>
    </row>
    <row r="460" customHeight="1" spans="1:10">
      <c r="A460" s="147" t="s">
        <v>468</v>
      </c>
      <c r="B460" s="21" t="s">
        <v>1394</v>
      </c>
      <c r="C460" s="21" t="s">
        <v>644</v>
      </c>
      <c r="D460" s="21" t="s">
        <v>645</v>
      </c>
      <c r="E460" s="27" t="s">
        <v>645</v>
      </c>
      <c r="F460" s="21" t="s">
        <v>632</v>
      </c>
      <c r="G460" s="27" t="s">
        <v>626</v>
      </c>
      <c r="H460" s="21" t="s">
        <v>627</v>
      </c>
      <c r="I460" s="21" t="s">
        <v>628</v>
      </c>
      <c r="J460" s="27" t="s">
        <v>645</v>
      </c>
    </row>
    <row r="461" customHeight="1" spans="1:10">
      <c r="A461" s="147" t="s">
        <v>594</v>
      </c>
      <c r="B461" s="21" t="s">
        <v>713</v>
      </c>
      <c r="C461" s="21" t="s">
        <v>622</v>
      </c>
      <c r="D461" s="21" t="s">
        <v>653</v>
      </c>
      <c r="E461" s="27" t="s">
        <v>717</v>
      </c>
      <c r="F461" s="21" t="s">
        <v>636</v>
      </c>
      <c r="G461" s="27" t="s">
        <v>719</v>
      </c>
      <c r="H461" s="21" t="s">
        <v>627</v>
      </c>
      <c r="I461" s="21" t="s">
        <v>639</v>
      </c>
      <c r="J461" s="27" t="s">
        <v>720</v>
      </c>
    </row>
    <row r="462" customHeight="1" spans="1:10">
      <c r="A462" s="147" t="s">
        <v>594</v>
      </c>
      <c r="B462" s="21" t="s">
        <v>713</v>
      </c>
      <c r="C462" s="21" t="s">
        <v>622</v>
      </c>
      <c r="D462" s="21" t="s">
        <v>653</v>
      </c>
      <c r="E462" s="27" t="s">
        <v>714</v>
      </c>
      <c r="F462" s="21" t="s">
        <v>625</v>
      </c>
      <c r="G462" s="27" t="s">
        <v>715</v>
      </c>
      <c r="H462" s="21" t="s">
        <v>1402</v>
      </c>
      <c r="I462" s="21" t="s">
        <v>639</v>
      </c>
      <c r="J462" s="27" t="s">
        <v>716</v>
      </c>
    </row>
    <row r="463" customHeight="1" spans="1:10">
      <c r="A463" s="147" t="s">
        <v>594</v>
      </c>
      <c r="B463" s="21" t="s">
        <v>713</v>
      </c>
      <c r="C463" s="21" t="s">
        <v>622</v>
      </c>
      <c r="D463" s="21" t="s">
        <v>623</v>
      </c>
      <c r="E463" s="27" t="s">
        <v>725</v>
      </c>
      <c r="F463" s="21" t="s">
        <v>718</v>
      </c>
      <c r="G463" s="27" t="s">
        <v>726</v>
      </c>
      <c r="H463" s="21" t="s">
        <v>727</v>
      </c>
      <c r="I463" s="21" t="s">
        <v>639</v>
      </c>
      <c r="J463" s="27" t="s">
        <v>728</v>
      </c>
    </row>
    <row r="464" customHeight="1" spans="1:10">
      <c r="A464" s="147" t="s">
        <v>594</v>
      </c>
      <c r="B464" s="21" t="s">
        <v>713</v>
      </c>
      <c r="C464" s="21" t="s">
        <v>622</v>
      </c>
      <c r="D464" s="21" t="s">
        <v>630</v>
      </c>
      <c r="E464" s="27" t="s">
        <v>1403</v>
      </c>
      <c r="F464" s="21" t="s">
        <v>718</v>
      </c>
      <c r="G464" s="27" t="s">
        <v>738</v>
      </c>
      <c r="H464" s="21" t="s">
        <v>730</v>
      </c>
      <c r="I464" s="21" t="s">
        <v>639</v>
      </c>
      <c r="J464" s="27" t="s">
        <v>731</v>
      </c>
    </row>
    <row r="465" customHeight="1" spans="1:10">
      <c r="A465" s="147" t="s">
        <v>594</v>
      </c>
      <c r="B465" s="21" t="s">
        <v>713</v>
      </c>
      <c r="C465" s="21" t="s">
        <v>622</v>
      </c>
      <c r="D465" s="21" t="s">
        <v>630</v>
      </c>
      <c r="E465" s="27" t="s">
        <v>732</v>
      </c>
      <c r="F465" s="21" t="s">
        <v>632</v>
      </c>
      <c r="G465" s="27" t="s">
        <v>733</v>
      </c>
      <c r="H465" s="21" t="s">
        <v>655</v>
      </c>
      <c r="I465" s="21" t="s">
        <v>639</v>
      </c>
      <c r="J465" s="27" t="s">
        <v>734</v>
      </c>
    </row>
    <row r="466" customHeight="1" spans="1:10">
      <c r="A466" s="147" t="s">
        <v>594</v>
      </c>
      <c r="B466" s="21" t="s">
        <v>713</v>
      </c>
      <c r="C466" s="21" t="s">
        <v>641</v>
      </c>
      <c r="D466" s="21" t="s">
        <v>642</v>
      </c>
      <c r="E466" s="27" t="s">
        <v>735</v>
      </c>
      <c r="F466" s="21" t="s">
        <v>636</v>
      </c>
      <c r="G466" s="27" t="s">
        <v>719</v>
      </c>
      <c r="H466" s="21" t="s">
        <v>627</v>
      </c>
      <c r="I466" s="21" t="s">
        <v>639</v>
      </c>
      <c r="J466" s="27" t="s">
        <v>736</v>
      </c>
    </row>
    <row r="467" customHeight="1" spans="1:10">
      <c r="A467" s="147" t="s">
        <v>594</v>
      </c>
      <c r="B467" s="21" t="s">
        <v>713</v>
      </c>
      <c r="C467" s="21" t="s">
        <v>641</v>
      </c>
      <c r="D467" s="21" t="s">
        <v>699</v>
      </c>
      <c r="E467" s="27" t="s">
        <v>737</v>
      </c>
      <c r="F467" s="21" t="s">
        <v>718</v>
      </c>
      <c r="G467" s="27" t="s">
        <v>738</v>
      </c>
      <c r="H467" s="21" t="s">
        <v>727</v>
      </c>
      <c r="I467" s="21" t="s">
        <v>639</v>
      </c>
      <c r="J467" s="27" t="s">
        <v>1351</v>
      </c>
    </row>
    <row r="468" customHeight="1" spans="1:10">
      <c r="A468" s="147" t="s">
        <v>594</v>
      </c>
      <c r="B468" s="21" t="s">
        <v>713</v>
      </c>
      <c r="C468" s="21" t="s">
        <v>641</v>
      </c>
      <c r="D468" s="21" t="s">
        <v>739</v>
      </c>
      <c r="E468" s="27" t="s">
        <v>740</v>
      </c>
      <c r="F468" s="21" t="s">
        <v>856</v>
      </c>
      <c r="G468" s="27" t="s">
        <v>738</v>
      </c>
      <c r="H468" s="21" t="s">
        <v>742</v>
      </c>
      <c r="I468" s="21" t="s">
        <v>639</v>
      </c>
      <c r="J468" s="27" t="s">
        <v>740</v>
      </c>
    </row>
    <row r="469" customHeight="1" spans="1:10">
      <c r="A469" s="147" t="s">
        <v>594</v>
      </c>
      <c r="B469" s="21" t="s">
        <v>713</v>
      </c>
      <c r="C469" s="21" t="s">
        <v>644</v>
      </c>
      <c r="D469" s="21" t="s">
        <v>645</v>
      </c>
      <c r="E469" s="27" t="s">
        <v>743</v>
      </c>
      <c r="F469" s="21" t="s">
        <v>632</v>
      </c>
      <c r="G469" s="27" t="s">
        <v>646</v>
      </c>
      <c r="H469" s="21" t="s">
        <v>627</v>
      </c>
      <c r="I469" s="21" t="s">
        <v>639</v>
      </c>
      <c r="J469" s="27" t="s">
        <v>744</v>
      </c>
    </row>
    <row r="470" customHeight="1" spans="1:10">
      <c r="A470" s="147" t="s">
        <v>414</v>
      </c>
      <c r="B470" s="21" t="s">
        <v>1404</v>
      </c>
      <c r="C470" s="21" t="s">
        <v>622</v>
      </c>
      <c r="D470" s="21" t="s">
        <v>653</v>
      </c>
      <c r="E470" s="27" t="s">
        <v>1405</v>
      </c>
      <c r="F470" s="21" t="s">
        <v>625</v>
      </c>
      <c r="G470" s="27" t="s">
        <v>830</v>
      </c>
      <c r="H470" s="21" t="s">
        <v>707</v>
      </c>
      <c r="I470" s="21" t="s">
        <v>639</v>
      </c>
      <c r="J470" s="27" t="s">
        <v>1405</v>
      </c>
    </row>
    <row r="471" customHeight="1" spans="1:10">
      <c r="A471" s="147" t="s">
        <v>414</v>
      </c>
      <c r="B471" s="21" t="s">
        <v>1404</v>
      </c>
      <c r="C471" s="21" t="s">
        <v>622</v>
      </c>
      <c r="D471" s="21" t="s">
        <v>630</v>
      </c>
      <c r="E471" s="27" t="s">
        <v>631</v>
      </c>
      <c r="F471" s="21" t="s">
        <v>632</v>
      </c>
      <c r="G471" s="27" t="s">
        <v>633</v>
      </c>
      <c r="H471" s="21" t="s">
        <v>627</v>
      </c>
      <c r="I471" s="21" t="s">
        <v>628</v>
      </c>
      <c r="J471" s="27" t="s">
        <v>631</v>
      </c>
    </row>
    <row r="472" customHeight="1" spans="1:10">
      <c r="A472" s="147" t="s">
        <v>414</v>
      </c>
      <c r="B472" s="21" t="s">
        <v>1404</v>
      </c>
      <c r="C472" s="21" t="s">
        <v>622</v>
      </c>
      <c r="D472" s="21" t="s">
        <v>634</v>
      </c>
      <c r="E472" s="27" t="s">
        <v>635</v>
      </c>
      <c r="F472" s="21" t="s">
        <v>636</v>
      </c>
      <c r="G472" s="27" t="s">
        <v>637</v>
      </c>
      <c r="H472" s="21" t="s">
        <v>638</v>
      </c>
      <c r="I472" s="21" t="s">
        <v>639</v>
      </c>
      <c r="J472" s="27" t="s">
        <v>640</v>
      </c>
    </row>
    <row r="473" customHeight="1" spans="1:10">
      <c r="A473" s="147" t="s">
        <v>414</v>
      </c>
      <c r="B473" s="21" t="s">
        <v>1404</v>
      </c>
      <c r="C473" s="21" t="s">
        <v>641</v>
      </c>
      <c r="D473" s="21" t="s">
        <v>828</v>
      </c>
      <c r="E473" s="27" t="s">
        <v>1021</v>
      </c>
      <c r="F473" s="21" t="s">
        <v>625</v>
      </c>
      <c r="G473" s="27" t="s">
        <v>626</v>
      </c>
      <c r="H473" s="21" t="s">
        <v>627</v>
      </c>
      <c r="I473" s="21" t="s">
        <v>628</v>
      </c>
      <c r="J473" s="27" t="s">
        <v>1022</v>
      </c>
    </row>
    <row r="474" customHeight="1" spans="1:10">
      <c r="A474" s="147" t="s">
        <v>414</v>
      </c>
      <c r="B474" s="21" t="s">
        <v>1404</v>
      </c>
      <c r="C474" s="21" t="s">
        <v>644</v>
      </c>
      <c r="D474" s="21" t="s">
        <v>645</v>
      </c>
      <c r="E474" s="27" t="s">
        <v>645</v>
      </c>
      <c r="F474" s="21" t="s">
        <v>632</v>
      </c>
      <c r="G474" s="27" t="s">
        <v>633</v>
      </c>
      <c r="H474" s="21" t="s">
        <v>627</v>
      </c>
      <c r="I474" s="21" t="s">
        <v>628</v>
      </c>
      <c r="J474" s="27" t="s">
        <v>645</v>
      </c>
    </row>
    <row r="475" customHeight="1" spans="1:10">
      <c r="A475" s="147" t="s">
        <v>474</v>
      </c>
      <c r="B475" s="21" t="s">
        <v>1406</v>
      </c>
      <c r="C475" s="21" t="s">
        <v>622</v>
      </c>
      <c r="D475" s="21" t="s">
        <v>623</v>
      </c>
      <c r="E475" s="27" t="s">
        <v>1407</v>
      </c>
      <c r="F475" s="21" t="s">
        <v>632</v>
      </c>
      <c r="G475" s="27" t="s">
        <v>626</v>
      </c>
      <c r="H475" s="21" t="s">
        <v>627</v>
      </c>
      <c r="I475" s="21" t="s">
        <v>628</v>
      </c>
      <c r="J475" s="27" t="s">
        <v>1408</v>
      </c>
    </row>
    <row r="476" customHeight="1" spans="1:10">
      <c r="A476" s="147" t="s">
        <v>474</v>
      </c>
      <c r="B476" s="21" t="s">
        <v>1406</v>
      </c>
      <c r="C476" s="21" t="s">
        <v>622</v>
      </c>
      <c r="D476" s="21" t="s">
        <v>630</v>
      </c>
      <c r="E476" s="27" t="s">
        <v>656</v>
      </c>
      <c r="F476" s="21" t="s">
        <v>632</v>
      </c>
      <c r="G476" s="27" t="s">
        <v>633</v>
      </c>
      <c r="H476" s="21" t="s">
        <v>627</v>
      </c>
      <c r="I476" s="21" t="s">
        <v>628</v>
      </c>
      <c r="J476" s="27" t="s">
        <v>1137</v>
      </c>
    </row>
    <row r="477" customHeight="1" spans="1:10">
      <c r="A477" s="147" t="s">
        <v>474</v>
      </c>
      <c r="B477" s="21" t="s">
        <v>1406</v>
      </c>
      <c r="C477" s="21" t="s">
        <v>641</v>
      </c>
      <c r="D477" s="21" t="s">
        <v>642</v>
      </c>
      <c r="E477" s="27" t="s">
        <v>1409</v>
      </c>
      <c r="F477" s="21" t="s">
        <v>632</v>
      </c>
      <c r="G477" s="27" t="s">
        <v>633</v>
      </c>
      <c r="H477" s="21" t="s">
        <v>627</v>
      </c>
      <c r="I477" s="21" t="s">
        <v>628</v>
      </c>
      <c r="J477" s="27" t="s">
        <v>1410</v>
      </c>
    </row>
    <row r="478" customHeight="1" spans="1:10">
      <c r="A478" s="147" t="s">
        <v>474</v>
      </c>
      <c r="B478" s="21" t="s">
        <v>1406</v>
      </c>
      <c r="C478" s="21" t="s">
        <v>644</v>
      </c>
      <c r="D478" s="21" t="s">
        <v>645</v>
      </c>
      <c r="E478" s="27" t="s">
        <v>645</v>
      </c>
      <c r="F478" s="21" t="s">
        <v>632</v>
      </c>
      <c r="G478" s="27" t="s">
        <v>633</v>
      </c>
      <c r="H478" s="21" t="s">
        <v>627</v>
      </c>
      <c r="I478" s="21" t="s">
        <v>628</v>
      </c>
      <c r="J478" s="27" t="s">
        <v>1411</v>
      </c>
    </row>
    <row r="479" customHeight="1" spans="1:10">
      <c r="A479" s="147" t="s">
        <v>606</v>
      </c>
      <c r="B479" s="21" t="s">
        <v>1412</v>
      </c>
      <c r="C479" s="21" t="s">
        <v>622</v>
      </c>
      <c r="D479" s="21" t="s">
        <v>653</v>
      </c>
      <c r="E479" s="27" t="s">
        <v>1413</v>
      </c>
      <c r="F479" s="21" t="s">
        <v>625</v>
      </c>
      <c r="G479" s="27" t="s">
        <v>1414</v>
      </c>
      <c r="H479" s="21" t="s">
        <v>627</v>
      </c>
      <c r="I479" s="21" t="s">
        <v>639</v>
      </c>
      <c r="J479" s="27" t="s">
        <v>1415</v>
      </c>
    </row>
    <row r="480" customHeight="1" spans="1:10">
      <c r="A480" s="147" t="s">
        <v>606</v>
      </c>
      <c r="B480" s="21" t="s">
        <v>1412</v>
      </c>
      <c r="C480" s="21" t="s">
        <v>622</v>
      </c>
      <c r="D480" s="21" t="s">
        <v>623</v>
      </c>
      <c r="E480" s="27" t="s">
        <v>1416</v>
      </c>
      <c r="F480" s="21" t="s">
        <v>625</v>
      </c>
      <c r="G480" s="27" t="s">
        <v>626</v>
      </c>
      <c r="H480" s="21" t="s">
        <v>627</v>
      </c>
      <c r="I480" s="21" t="s">
        <v>639</v>
      </c>
      <c r="J480" s="27" t="s">
        <v>1417</v>
      </c>
    </row>
    <row r="481" customHeight="1" spans="1:10">
      <c r="A481" s="147" t="s">
        <v>606</v>
      </c>
      <c r="B481" s="21" t="s">
        <v>1412</v>
      </c>
      <c r="C481" s="21" t="s">
        <v>641</v>
      </c>
      <c r="D481" s="21" t="s">
        <v>642</v>
      </c>
      <c r="E481" s="27" t="s">
        <v>1418</v>
      </c>
      <c r="F481" s="21" t="s">
        <v>625</v>
      </c>
      <c r="G481" s="27" t="s">
        <v>1294</v>
      </c>
      <c r="H481" s="21" t="s">
        <v>627</v>
      </c>
      <c r="I481" s="21" t="s">
        <v>628</v>
      </c>
      <c r="J481" s="27" t="s">
        <v>1419</v>
      </c>
    </row>
    <row r="482" customHeight="1" spans="1:10">
      <c r="A482" s="147" t="s">
        <v>606</v>
      </c>
      <c r="B482" s="21" t="s">
        <v>1412</v>
      </c>
      <c r="C482" s="21" t="s">
        <v>644</v>
      </c>
      <c r="D482" s="21" t="s">
        <v>645</v>
      </c>
      <c r="E482" s="27" t="s">
        <v>1420</v>
      </c>
      <c r="F482" s="21" t="s">
        <v>625</v>
      </c>
      <c r="G482" s="27" t="s">
        <v>633</v>
      </c>
      <c r="H482" s="21" t="s">
        <v>627</v>
      </c>
      <c r="I482" s="21" t="s">
        <v>628</v>
      </c>
      <c r="J482" s="27" t="s">
        <v>1421</v>
      </c>
    </row>
    <row r="483" customHeight="1" spans="1:10">
      <c r="A483" s="147" t="s">
        <v>530</v>
      </c>
      <c r="B483" s="21" t="s">
        <v>1422</v>
      </c>
      <c r="C483" s="21" t="s">
        <v>622</v>
      </c>
      <c r="D483" s="21" t="s">
        <v>653</v>
      </c>
      <c r="E483" s="27" t="s">
        <v>1423</v>
      </c>
      <c r="F483" s="21" t="s">
        <v>625</v>
      </c>
      <c r="G483" s="27" t="s">
        <v>830</v>
      </c>
      <c r="H483" s="21" t="s">
        <v>707</v>
      </c>
      <c r="I483" s="21" t="s">
        <v>639</v>
      </c>
      <c r="J483" s="27" t="s">
        <v>1423</v>
      </c>
    </row>
    <row r="484" customHeight="1" spans="1:10">
      <c r="A484" s="147" t="s">
        <v>530</v>
      </c>
      <c r="B484" s="21" t="s">
        <v>1422</v>
      </c>
      <c r="C484" s="21" t="s">
        <v>622</v>
      </c>
      <c r="D484" s="21" t="s">
        <v>630</v>
      </c>
      <c r="E484" s="27" t="s">
        <v>631</v>
      </c>
      <c r="F484" s="21" t="s">
        <v>632</v>
      </c>
      <c r="G484" s="27" t="s">
        <v>633</v>
      </c>
      <c r="H484" s="21" t="s">
        <v>627</v>
      </c>
      <c r="I484" s="21" t="s">
        <v>628</v>
      </c>
      <c r="J484" s="27" t="s">
        <v>631</v>
      </c>
    </row>
    <row r="485" customHeight="1" spans="1:10">
      <c r="A485" s="147" t="s">
        <v>530</v>
      </c>
      <c r="B485" s="21" t="s">
        <v>1422</v>
      </c>
      <c r="C485" s="21" t="s">
        <v>622</v>
      </c>
      <c r="D485" s="21" t="s">
        <v>634</v>
      </c>
      <c r="E485" s="27" t="s">
        <v>635</v>
      </c>
      <c r="F485" s="21" t="s">
        <v>636</v>
      </c>
      <c r="G485" s="27" t="s">
        <v>637</v>
      </c>
      <c r="H485" s="21" t="s">
        <v>638</v>
      </c>
      <c r="I485" s="21" t="s">
        <v>639</v>
      </c>
      <c r="J485" s="27" t="s">
        <v>640</v>
      </c>
    </row>
    <row r="486" customHeight="1" spans="1:10">
      <c r="A486" s="147" t="s">
        <v>530</v>
      </c>
      <c r="B486" s="21" t="s">
        <v>1422</v>
      </c>
      <c r="C486" s="21" t="s">
        <v>641</v>
      </c>
      <c r="D486" s="21" t="s">
        <v>828</v>
      </c>
      <c r="E486" s="27" t="s">
        <v>1021</v>
      </c>
      <c r="F486" s="21" t="s">
        <v>625</v>
      </c>
      <c r="G486" s="27" t="s">
        <v>626</v>
      </c>
      <c r="H486" s="21" t="s">
        <v>627</v>
      </c>
      <c r="I486" s="21" t="s">
        <v>628</v>
      </c>
      <c r="J486" s="27" t="s">
        <v>1022</v>
      </c>
    </row>
    <row r="487" customHeight="1" spans="1:10">
      <c r="A487" s="147" t="s">
        <v>530</v>
      </c>
      <c r="B487" s="21" t="s">
        <v>1422</v>
      </c>
      <c r="C487" s="21" t="s">
        <v>644</v>
      </c>
      <c r="D487" s="21" t="s">
        <v>645</v>
      </c>
      <c r="E487" s="27" t="s">
        <v>645</v>
      </c>
      <c r="F487" s="21" t="s">
        <v>632</v>
      </c>
      <c r="G487" s="27" t="s">
        <v>633</v>
      </c>
      <c r="H487" s="21" t="s">
        <v>627</v>
      </c>
      <c r="I487" s="21" t="s">
        <v>628</v>
      </c>
      <c r="J487" s="27" t="s">
        <v>645</v>
      </c>
    </row>
    <row r="488" customHeight="1" spans="1:10">
      <c r="A488" s="147" t="s">
        <v>528</v>
      </c>
      <c r="B488" s="21" t="s">
        <v>1424</v>
      </c>
      <c r="C488" s="21" t="s">
        <v>622</v>
      </c>
      <c r="D488" s="21" t="s">
        <v>623</v>
      </c>
      <c r="E488" s="27" t="s">
        <v>1425</v>
      </c>
      <c r="F488" s="21" t="s">
        <v>625</v>
      </c>
      <c r="G488" s="27" t="s">
        <v>626</v>
      </c>
      <c r="H488" s="21" t="s">
        <v>627</v>
      </c>
      <c r="I488" s="21" t="s">
        <v>639</v>
      </c>
      <c r="J488" s="27" t="s">
        <v>1425</v>
      </c>
    </row>
    <row r="489" customHeight="1" spans="1:10">
      <c r="A489" s="147" t="s">
        <v>528</v>
      </c>
      <c r="B489" s="21" t="s">
        <v>1424</v>
      </c>
      <c r="C489" s="21" t="s">
        <v>622</v>
      </c>
      <c r="D489" s="21" t="s">
        <v>630</v>
      </c>
      <c r="E489" s="27" t="s">
        <v>631</v>
      </c>
      <c r="F489" s="21" t="s">
        <v>632</v>
      </c>
      <c r="G489" s="27" t="s">
        <v>633</v>
      </c>
      <c r="H489" s="21" t="s">
        <v>627</v>
      </c>
      <c r="I489" s="21" t="s">
        <v>628</v>
      </c>
      <c r="J489" s="27" t="s">
        <v>631</v>
      </c>
    </row>
    <row r="490" customHeight="1" spans="1:10">
      <c r="A490" s="147" t="s">
        <v>528</v>
      </c>
      <c r="B490" s="21" t="s">
        <v>1424</v>
      </c>
      <c r="C490" s="21" t="s">
        <v>622</v>
      </c>
      <c r="D490" s="21" t="s">
        <v>634</v>
      </c>
      <c r="E490" s="27" t="s">
        <v>635</v>
      </c>
      <c r="F490" s="21" t="s">
        <v>636</v>
      </c>
      <c r="G490" s="27" t="s">
        <v>637</v>
      </c>
      <c r="H490" s="21" t="s">
        <v>638</v>
      </c>
      <c r="I490" s="21" t="s">
        <v>639</v>
      </c>
      <c r="J490" s="27" t="s">
        <v>640</v>
      </c>
    </row>
    <row r="491" customHeight="1" spans="1:10">
      <c r="A491" s="147" t="s">
        <v>528</v>
      </c>
      <c r="B491" s="21" t="s">
        <v>1424</v>
      </c>
      <c r="C491" s="21" t="s">
        <v>641</v>
      </c>
      <c r="D491" s="21" t="s">
        <v>828</v>
      </c>
      <c r="E491" s="27" t="s">
        <v>1021</v>
      </c>
      <c r="F491" s="21" t="s">
        <v>625</v>
      </c>
      <c r="G491" s="27" t="s">
        <v>626</v>
      </c>
      <c r="H491" s="21" t="s">
        <v>627</v>
      </c>
      <c r="I491" s="21" t="s">
        <v>628</v>
      </c>
      <c r="J491" s="27" t="s">
        <v>1022</v>
      </c>
    </row>
    <row r="492" customHeight="1" spans="1:10">
      <c r="A492" s="147" t="s">
        <v>528</v>
      </c>
      <c r="B492" s="21" t="s">
        <v>1424</v>
      </c>
      <c r="C492" s="21" t="s">
        <v>644</v>
      </c>
      <c r="D492" s="21" t="s">
        <v>645</v>
      </c>
      <c r="E492" s="27" t="s">
        <v>645</v>
      </c>
      <c r="F492" s="21" t="s">
        <v>632</v>
      </c>
      <c r="G492" s="27" t="s">
        <v>633</v>
      </c>
      <c r="H492" s="21" t="s">
        <v>627</v>
      </c>
      <c r="I492" s="21" t="s">
        <v>628</v>
      </c>
      <c r="J492" s="27" t="s">
        <v>647</v>
      </c>
    </row>
    <row r="493" customHeight="1" spans="1:10">
      <c r="A493" s="147" t="s">
        <v>1426</v>
      </c>
      <c r="B493" s="21" t="s">
        <v>1426</v>
      </c>
      <c r="C493" s="21" t="s">
        <v>622</v>
      </c>
      <c r="D493" s="21" t="s">
        <v>630</v>
      </c>
      <c r="E493" s="27" t="s">
        <v>656</v>
      </c>
      <c r="F493" s="21" t="s">
        <v>632</v>
      </c>
      <c r="G493" s="27" t="s">
        <v>633</v>
      </c>
      <c r="H493" s="21" t="s">
        <v>627</v>
      </c>
      <c r="I493" s="21" t="s">
        <v>628</v>
      </c>
      <c r="J493" s="27" t="s">
        <v>656</v>
      </c>
    </row>
    <row r="494" customHeight="1" spans="1:10">
      <c r="A494" s="147" t="s">
        <v>1426</v>
      </c>
      <c r="B494" s="21" t="s">
        <v>1426</v>
      </c>
      <c r="C494" s="21" t="s">
        <v>641</v>
      </c>
      <c r="D494" s="21" t="s">
        <v>642</v>
      </c>
      <c r="E494" s="27" t="s">
        <v>656</v>
      </c>
      <c r="F494" s="21" t="s">
        <v>632</v>
      </c>
      <c r="G494" s="27" t="s">
        <v>633</v>
      </c>
      <c r="H494" s="21" t="s">
        <v>627</v>
      </c>
      <c r="I494" s="21" t="s">
        <v>628</v>
      </c>
      <c r="J494" s="27" t="s">
        <v>656</v>
      </c>
    </row>
    <row r="495" customHeight="1" spans="1:10">
      <c r="A495" s="147" t="s">
        <v>1426</v>
      </c>
      <c r="B495" s="21" t="s">
        <v>1426</v>
      </c>
      <c r="C495" s="21" t="s">
        <v>644</v>
      </c>
      <c r="D495" s="21" t="s">
        <v>645</v>
      </c>
      <c r="E495" s="27" t="s">
        <v>645</v>
      </c>
      <c r="F495" s="21" t="s">
        <v>632</v>
      </c>
      <c r="G495" s="27" t="s">
        <v>633</v>
      </c>
      <c r="H495" s="21" t="s">
        <v>627</v>
      </c>
      <c r="I495" s="21" t="s">
        <v>628</v>
      </c>
      <c r="J495" s="27" t="s">
        <v>645</v>
      </c>
    </row>
    <row r="496" customHeight="1" spans="1:10">
      <c r="A496" s="147" t="s">
        <v>498</v>
      </c>
      <c r="B496" s="21" t="s">
        <v>1427</v>
      </c>
      <c r="C496" s="21" t="s">
        <v>622</v>
      </c>
      <c r="D496" s="21" t="s">
        <v>653</v>
      </c>
      <c r="E496" s="27" t="s">
        <v>1287</v>
      </c>
      <c r="F496" s="21" t="s">
        <v>625</v>
      </c>
      <c r="G496" s="27" t="s">
        <v>1428</v>
      </c>
      <c r="H496" s="21" t="s">
        <v>1429</v>
      </c>
      <c r="I496" s="21" t="s">
        <v>639</v>
      </c>
      <c r="J496" s="27" t="s">
        <v>1430</v>
      </c>
    </row>
    <row r="497" customHeight="1" spans="1:10">
      <c r="A497" s="147" t="s">
        <v>498</v>
      </c>
      <c r="B497" s="21" t="s">
        <v>1427</v>
      </c>
      <c r="C497" s="21" t="s">
        <v>622</v>
      </c>
      <c r="D497" s="21" t="s">
        <v>653</v>
      </c>
      <c r="E497" s="27" t="s">
        <v>1431</v>
      </c>
      <c r="F497" s="21" t="s">
        <v>625</v>
      </c>
      <c r="G497" s="27" t="s">
        <v>1184</v>
      </c>
      <c r="H497" s="21" t="s">
        <v>931</v>
      </c>
      <c r="I497" s="21" t="s">
        <v>639</v>
      </c>
      <c r="J497" s="27" t="s">
        <v>1432</v>
      </c>
    </row>
    <row r="498" customHeight="1" spans="1:10">
      <c r="A498" s="147" t="s">
        <v>498</v>
      </c>
      <c r="B498" s="21" t="s">
        <v>1427</v>
      </c>
      <c r="C498" s="21" t="s">
        <v>622</v>
      </c>
      <c r="D498" s="21" t="s">
        <v>653</v>
      </c>
      <c r="E498" s="27" t="s">
        <v>1433</v>
      </c>
      <c r="F498" s="21" t="s">
        <v>632</v>
      </c>
      <c r="G498" s="27" t="s">
        <v>626</v>
      </c>
      <c r="H498" s="21" t="s">
        <v>627</v>
      </c>
      <c r="I498" s="21" t="s">
        <v>628</v>
      </c>
      <c r="J498" s="27" t="s">
        <v>1434</v>
      </c>
    </row>
    <row r="499" customHeight="1" spans="1:10">
      <c r="A499" s="147" t="s">
        <v>498</v>
      </c>
      <c r="B499" s="21" t="s">
        <v>1427</v>
      </c>
      <c r="C499" s="21" t="s">
        <v>622</v>
      </c>
      <c r="D499" s="21" t="s">
        <v>623</v>
      </c>
      <c r="E499" s="27" t="s">
        <v>1435</v>
      </c>
      <c r="F499" s="21" t="s">
        <v>632</v>
      </c>
      <c r="G499" s="27" t="s">
        <v>626</v>
      </c>
      <c r="H499" s="21" t="s">
        <v>627</v>
      </c>
      <c r="I499" s="21" t="s">
        <v>628</v>
      </c>
      <c r="J499" s="27" t="s">
        <v>1436</v>
      </c>
    </row>
    <row r="500" customHeight="1" spans="1:10">
      <c r="A500" s="147" t="s">
        <v>498</v>
      </c>
      <c r="B500" s="21" t="s">
        <v>1427</v>
      </c>
      <c r="C500" s="21" t="s">
        <v>622</v>
      </c>
      <c r="D500" s="21" t="s">
        <v>630</v>
      </c>
      <c r="E500" s="27" t="s">
        <v>656</v>
      </c>
      <c r="F500" s="21" t="s">
        <v>632</v>
      </c>
      <c r="G500" s="27" t="s">
        <v>633</v>
      </c>
      <c r="H500" s="21" t="s">
        <v>627</v>
      </c>
      <c r="I500" s="21" t="s">
        <v>628</v>
      </c>
      <c r="J500" s="27" t="s">
        <v>656</v>
      </c>
    </row>
    <row r="501" customHeight="1" spans="1:10">
      <c r="A501" s="147" t="s">
        <v>498</v>
      </c>
      <c r="B501" s="21" t="s">
        <v>1427</v>
      </c>
      <c r="C501" s="21" t="s">
        <v>641</v>
      </c>
      <c r="D501" s="21" t="s">
        <v>642</v>
      </c>
      <c r="E501" s="27" t="s">
        <v>988</v>
      </c>
      <c r="F501" s="21" t="s">
        <v>632</v>
      </c>
      <c r="G501" s="27" t="s">
        <v>633</v>
      </c>
      <c r="H501" s="21" t="s">
        <v>627</v>
      </c>
      <c r="I501" s="21" t="s">
        <v>628</v>
      </c>
      <c r="J501" s="27" t="s">
        <v>1437</v>
      </c>
    </row>
    <row r="502" customHeight="1" spans="1:10">
      <c r="A502" s="147" t="s">
        <v>498</v>
      </c>
      <c r="B502" s="21" t="s">
        <v>1427</v>
      </c>
      <c r="C502" s="21" t="s">
        <v>641</v>
      </c>
      <c r="D502" s="21" t="s">
        <v>642</v>
      </c>
      <c r="E502" s="27" t="s">
        <v>992</v>
      </c>
      <c r="F502" s="21" t="s">
        <v>632</v>
      </c>
      <c r="G502" s="27" t="s">
        <v>626</v>
      </c>
      <c r="H502" s="21" t="s">
        <v>627</v>
      </c>
      <c r="I502" s="21" t="s">
        <v>628</v>
      </c>
      <c r="J502" s="27" t="s">
        <v>1438</v>
      </c>
    </row>
    <row r="503" customHeight="1" spans="1:10">
      <c r="A503" s="147" t="s">
        <v>498</v>
      </c>
      <c r="B503" s="21" t="s">
        <v>1427</v>
      </c>
      <c r="C503" s="21" t="s">
        <v>644</v>
      </c>
      <c r="D503" s="21" t="s">
        <v>645</v>
      </c>
      <c r="E503" s="27" t="s">
        <v>667</v>
      </c>
      <c r="F503" s="21" t="s">
        <v>632</v>
      </c>
      <c r="G503" s="27" t="s">
        <v>633</v>
      </c>
      <c r="H503" s="21" t="s">
        <v>627</v>
      </c>
      <c r="I503" s="21" t="s">
        <v>628</v>
      </c>
      <c r="J503" s="27" t="s">
        <v>1439</v>
      </c>
    </row>
    <row r="504" customHeight="1" spans="1:10">
      <c r="A504" s="147" t="s">
        <v>1440</v>
      </c>
      <c r="B504" s="21" t="s">
        <v>1440</v>
      </c>
      <c r="C504" s="21" t="s">
        <v>622</v>
      </c>
      <c r="D504" s="21" t="s">
        <v>630</v>
      </c>
      <c r="E504" s="27" t="s">
        <v>656</v>
      </c>
      <c r="F504" s="21" t="s">
        <v>632</v>
      </c>
      <c r="G504" s="27" t="s">
        <v>633</v>
      </c>
      <c r="H504" s="21" t="s">
        <v>627</v>
      </c>
      <c r="I504" s="21" t="s">
        <v>628</v>
      </c>
      <c r="J504" s="27" t="s">
        <v>656</v>
      </c>
    </row>
    <row r="505" customHeight="1" spans="1:10">
      <c r="A505" s="147" t="s">
        <v>1440</v>
      </c>
      <c r="B505" s="21" t="s">
        <v>1440</v>
      </c>
      <c r="C505" s="21" t="s">
        <v>641</v>
      </c>
      <c r="D505" s="21" t="s">
        <v>642</v>
      </c>
      <c r="E505" s="27" t="s">
        <v>656</v>
      </c>
      <c r="F505" s="21" t="s">
        <v>632</v>
      </c>
      <c r="G505" s="27" t="s">
        <v>633</v>
      </c>
      <c r="H505" s="21" t="s">
        <v>627</v>
      </c>
      <c r="I505" s="21" t="s">
        <v>628</v>
      </c>
      <c r="J505" s="27" t="s">
        <v>656</v>
      </c>
    </row>
    <row r="506" customHeight="1" spans="1:10">
      <c r="A506" s="147" t="s">
        <v>1440</v>
      </c>
      <c r="B506" s="21" t="s">
        <v>1440</v>
      </c>
      <c r="C506" s="21" t="s">
        <v>644</v>
      </c>
      <c r="D506" s="21" t="s">
        <v>645</v>
      </c>
      <c r="E506" s="27" t="s">
        <v>645</v>
      </c>
      <c r="F506" s="21" t="s">
        <v>632</v>
      </c>
      <c r="G506" s="27" t="s">
        <v>633</v>
      </c>
      <c r="H506" s="21" t="s">
        <v>627</v>
      </c>
      <c r="I506" s="21" t="s">
        <v>628</v>
      </c>
      <c r="J506" s="27" t="s">
        <v>645</v>
      </c>
    </row>
    <row r="507" customHeight="1" spans="1:10">
      <c r="A507" s="147" t="s">
        <v>543</v>
      </c>
      <c r="B507" s="21" t="s">
        <v>1441</v>
      </c>
      <c r="C507" s="21" t="s">
        <v>622</v>
      </c>
      <c r="D507" s="21" t="s">
        <v>653</v>
      </c>
      <c r="E507" s="27" t="s">
        <v>1352</v>
      </c>
      <c r="F507" s="21" t="s">
        <v>632</v>
      </c>
      <c r="G507" s="27" t="s">
        <v>1442</v>
      </c>
      <c r="H507" s="21" t="s">
        <v>707</v>
      </c>
      <c r="I507" s="21" t="s">
        <v>639</v>
      </c>
      <c r="J507" s="27" t="s">
        <v>1443</v>
      </c>
    </row>
    <row r="508" customHeight="1" spans="1:10">
      <c r="A508" s="147" t="s">
        <v>543</v>
      </c>
      <c r="B508" s="21" t="s">
        <v>1441</v>
      </c>
      <c r="C508" s="21" t="s">
        <v>622</v>
      </c>
      <c r="D508" s="21" t="s">
        <v>630</v>
      </c>
      <c r="E508" s="27" t="s">
        <v>1358</v>
      </c>
      <c r="F508" s="21" t="s">
        <v>625</v>
      </c>
      <c r="G508" s="27" t="s">
        <v>626</v>
      </c>
      <c r="H508" s="21" t="s">
        <v>627</v>
      </c>
      <c r="I508" s="21" t="s">
        <v>628</v>
      </c>
      <c r="J508" s="27" t="s">
        <v>1444</v>
      </c>
    </row>
    <row r="509" customHeight="1" spans="1:10">
      <c r="A509" s="147" t="s">
        <v>543</v>
      </c>
      <c r="B509" s="21" t="s">
        <v>1441</v>
      </c>
      <c r="C509" s="21" t="s">
        <v>641</v>
      </c>
      <c r="D509" s="21" t="s">
        <v>642</v>
      </c>
      <c r="E509" s="27" t="s">
        <v>860</v>
      </c>
      <c r="F509" s="21" t="s">
        <v>856</v>
      </c>
      <c r="G509" s="27" t="s">
        <v>749</v>
      </c>
      <c r="H509" s="21" t="s">
        <v>627</v>
      </c>
      <c r="I509" s="21" t="s">
        <v>628</v>
      </c>
      <c r="J509" s="27" t="s">
        <v>1445</v>
      </c>
    </row>
    <row r="510" customHeight="1" spans="1:10">
      <c r="A510" s="147" t="s">
        <v>543</v>
      </c>
      <c r="B510" s="21" t="s">
        <v>1441</v>
      </c>
      <c r="C510" s="21" t="s">
        <v>644</v>
      </c>
      <c r="D510" s="21" t="s">
        <v>645</v>
      </c>
      <c r="E510" s="27" t="s">
        <v>645</v>
      </c>
      <c r="F510" s="21" t="s">
        <v>632</v>
      </c>
      <c r="G510" s="27" t="s">
        <v>633</v>
      </c>
      <c r="H510" s="21" t="s">
        <v>627</v>
      </c>
      <c r="I510" s="21" t="s">
        <v>628</v>
      </c>
      <c r="J510" s="27" t="s">
        <v>1446</v>
      </c>
    </row>
    <row r="511" customHeight="1" spans="1:10">
      <c r="A511" s="147" t="s">
        <v>430</v>
      </c>
      <c r="B511" s="21" t="s">
        <v>1447</v>
      </c>
      <c r="C511" s="21" t="s">
        <v>622</v>
      </c>
      <c r="D511" s="21" t="s">
        <v>623</v>
      </c>
      <c r="E511" s="27" t="s">
        <v>1448</v>
      </c>
      <c r="F511" s="21" t="s">
        <v>632</v>
      </c>
      <c r="G511" s="27" t="s">
        <v>626</v>
      </c>
      <c r="H511" s="21" t="s">
        <v>627</v>
      </c>
      <c r="I511" s="21" t="s">
        <v>628</v>
      </c>
      <c r="J511" s="27" t="s">
        <v>1449</v>
      </c>
    </row>
    <row r="512" customHeight="1" spans="1:10">
      <c r="A512" s="147" t="s">
        <v>430</v>
      </c>
      <c r="B512" s="21" t="s">
        <v>1447</v>
      </c>
      <c r="C512" s="21" t="s">
        <v>622</v>
      </c>
      <c r="D512" s="21" t="s">
        <v>630</v>
      </c>
      <c r="E512" s="27" t="s">
        <v>1450</v>
      </c>
      <c r="F512" s="21" t="s">
        <v>625</v>
      </c>
      <c r="G512" s="27" t="s">
        <v>626</v>
      </c>
      <c r="H512" s="21" t="s">
        <v>627</v>
      </c>
      <c r="I512" s="21" t="s">
        <v>628</v>
      </c>
      <c r="J512" s="27" t="s">
        <v>1451</v>
      </c>
    </row>
    <row r="513" customHeight="1" spans="1:10">
      <c r="A513" s="147" t="s">
        <v>430</v>
      </c>
      <c r="B513" s="21" t="s">
        <v>1447</v>
      </c>
      <c r="C513" s="21" t="s">
        <v>641</v>
      </c>
      <c r="D513" s="21" t="s">
        <v>642</v>
      </c>
      <c r="E513" s="27" t="s">
        <v>656</v>
      </c>
      <c r="F513" s="21" t="s">
        <v>632</v>
      </c>
      <c r="G513" s="27" t="s">
        <v>633</v>
      </c>
      <c r="H513" s="21" t="s">
        <v>627</v>
      </c>
      <c r="I513" s="21" t="s">
        <v>628</v>
      </c>
      <c r="J513" s="27" t="s">
        <v>1452</v>
      </c>
    </row>
    <row r="514" customHeight="1" spans="1:10">
      <c r="A514" s="147" t="s">
        <v>430</v>
      </c>
      <c r="B514" s="21" t="s">
        <v>1447</v>
      </c>
      <c r="C514" s="21" t="s">
        <v>644</v>
      </c>
      <c r="D514" s="21" t="s">
        <v>645</v>
      </c>
      <c r="E514" s="27" t="s">
        <v>645</v>
      </c>
      <c r="F514" s="21" t="s">
        <v>632</v>
      </c>
      <c r="G514" s="27" t="s">
        <v>633</v>
      </c>
      <c r="H514" s="21" t="s">
        <v>627</v>
      </c>
      <c r="I514" s="21" t="s">
        <v>628</v>
      </c>
      <c r="J514" s="27" t="s">
        <v>1453</v>
      </c>
    </row>
    <row r="515" customHeight="1" spans="1:10">
      <c r="A515" s="147" t="s">
        <v>514</v>
      </c>
      <c r="B515" s="21" t="s">
        <v>1454</v>
      </c>
      <c r="C515" s="21" t="s">
        <v>622</v>
      </c>
      <c r="D515" s="21" t="s">
        <v>653</v>
      </c>
      <c r="E515" s="27" t="s">
        <v>1287</v>
      </c>
      <c r="F515" s="21" t="s">
        <v>625</v>
      </c>
      <c r="G515" s="27" t="s">
        <v>1455</v>
      </c>
      <c r="H515" s="21" t="s">
        <v>971</v>
      </c>
      <c r="I515" s="21" t="s">
        <v>639</v>
      </c>
      <c r="J515" s="27" t="s">
        <v>1456</v>
      </c>
    </row>
    <row r="516" customHeight="1" spans="1:10">
      <c r="A516" s="147" t="s">
        <v>514</v>
      </c>
      <c r="B516" s="21" t="s">
        <v>1454</v>
      </c>
      <c r="C516" s="21" t="s">
        <v>622</v>
      </c>
      <c r="D516" s="21" t="s">
        <v>653</v>
      </c>
      <c r="E516" s="27" t="s">
        <v>1290</v>
      </c>
      <c r="F516" s="21" t="s">
        <v>632</v>
      </c>
      <c r="G516" s="27" t="s">
        <v>626</v>
      </c>
      <c r="H516" s="21" t="s">
        <v>627</v>
      </c>
      <c r="I516" s="21" t="s">
        <v>628</v>
      </c>
      <c r="J516" s="27" t="s">
        <v>1457</v>
      </c>
    </row>
    <row r="517" customHeight="1" spans="1:10">
      <c r="A517" s="147" t="s">
        <v>514</v>
      </c>
      <c r="B517" s="21" t="s">
        <v>1454</v>
      </c>
      <c r="C517" s="21" t="s">
        <v>622</v>
      </c>
      <c r="D517" s="21" t="s">
        <v>653</v>
      </c>
      <c r="E517" s="27" t="s">
        <v>1433</v>
      </c>
      <c r="F517" s="21" t="s">
        <v>632</v>
      </c>
      <c r="G517" s="27" t="s">
        <v>626</v>
      </c>
      <c r="H517" s="21" t="s">
        <v>627</v>
      </c>
      <c r="I517" s="21" t="s">
        <v>628</v>
      </c>
      <c r="J517" s="27" t="s">
        <v>1458</v>
      </c>
    </row>
    <row r="518" customHeight="1" spans="1:10">
      <c r="A518" s="147" t="s">
        <v>514</v>
      </c>
      <c r="B518" s="21" t="s">
        <v>1454</v>
      </c>
      <c r="C518" s="21" t="s">
        <v>622</v>
      </c>
      <c r="D518" s="21" t="s">
        <v>630</v>
      </c>
      <c r="E518" s="27" t="s">
        <v>656</v>
      </c>
      <c r="F518" s="21" t="s">
        <v>632</v>
      </c>
      <c r="G518" s="27" t="s">
        <v>633</v>
      </c>
      <c r="H518" s="21" t="s">
        <v>627</v>
      </c>
      <c r="I518" s="21" t="s">
        <v>628</v>
      </c>
      <c r="J518" s="27" t="s">
        <v>656</v>
      </c>
    </row>
    <row r="519" customHeight="1" spans="1:10">
      <c r="A519" s="147" t="s">
        <v>514</v>
      </c>
      <c r="B519" s="21" t="s">
        <v>1454</v>
      </c>
      <c r="C519" s="21" t="s">
        <v>641</v>
      </c>
      <c r="D519" s="21" t="s">
        <v>642</v>
      </c>
      <c r="E519" s="27" t="s">
        <v>992</v>
      </c>
      <c r="F519" s="21" t="s">
        <v>632</v>
      </c>
      <c r="G519" s="27" t="s">
        <v>646</v>
      </c>
      <c r="H519" s="21" t="s">
        <v>627</v>
      </c>
      <c r="I519" s="21" t="s">
        <v>628</v>
      </c>
      <c r="J519" s="27" t="s">
        <v>1459</v>
      </c>
    </row>
    <row r="520" customHeight="1" spans="1:10">
      <c r="A520" s="147" t="s">
        <v>514</v>
      </c>
      <c r="B520" s="21" t="s">
        <v>1454</v>
      </c>
      <c r="C520" s="21" t="s">
        <v>641</v>
      </c>
      <c r="D520" s="21" t="s">
        <v>739</v>
      </c>
      <c r="E520" s="27" t="s">
        <v>1293</v>
      </c>
      <c r="F520" s="21" t="s">
        <v>625</v>
      </c>
      <c r="G520" s="27" t="s">
        <v>1294</v>
      </c>
      <c r="H520" s="21" t="s">
        <v>742</v>
      </c>
      <c r="I520" s="21" t="s">
        <v>639</v>
      </c>
      <c r="J520" s="27" t="s">
        <v>1295</v>
      </c>
    </row>
    <row r="521" customHeight="1" spans="1:10">
      <c r="A521" s="147" t="s">
        <v>514</v>
      </c>
      <c r="B521" s="21" t="s">
        <v>1454</v>
      </c>
      <c r="C521" s="21" t="s">
        <v>644</v>
      </c>
      <c r="D521" s="21" t="s">
        <v>645</v>
      </c>
      <c r="E521" s="27" t="s">
        <v>667</v>
      </c>
      <c r="F521" s="21" t="s">
        <v>632</v>
      </c>
      <c r="G521" s="27" t="s">
        <v>633</v>
      </c>
      <c r="H521" s="21" t="s">
        <v>627</v>
      </c>
      <c r="I521" s="21" t="s">
        <v>628</v>
      </c>
      <c r="J521" s="27" t="s">
        <v>1460</v>
      </c>
    </row>
    <row r="522" customHeight="1" spans="1:10">
      <c r="A522" s="147" t="s">
        <v>514</v>
      </c>
      <c r="B522" s="21" t="s">
        <v>1454</v>
      </c>
      <c r="C522" s="21" t="s">
        <v>644</v>
      </c>
      <c r="D522" s="21" t="s">
        <v>645</v>
      </c>
      <c r="E522" s="27" t="s">
        <v>1461</v>
      </c>
      <c r="F522" s="21" t="s">
        <v>632</v>
      </c>
      <c r="G522" s="27" t="s">
        <v>633</v>
      </c>
      <c r="H522" s="21" t="s">
        <v>627</v>
      </c>
      <c r="I522" s="21" t="s">
        <v>628</v>
      </c>
      <c r="J522" s="27" t="s">
        <v>1462</v>
      </c>
    </row>
    <row r="523" customHeight="1" spans="1:10">
      <c r="A523" s="147" t="s">
        <v>428</v>
      </c>
      <c r="B523" s="21" t="s">
        <v>1463</v>
      </c>
      <c r="C523" s="21" t="s">
        <v>622</v>
      </c>
      <c r="D523" s="21" t="s">
        <v>653</v>
      </c>
      <c r="E523" s="27" t="s">
        <v>777</v>
      </c>
      <c r="F523" s="21" t="s">
        <v>632</v>
      </c>
      <c r="G523" s="27" t="s">
        <v>840</v>
      </c>
      <c r="H523" s="21" t="s">
        <v>707</v>
      </c>
      <c r="I523" s="21" t="s">
        <v>639</v>
      </c>
      <c r="J523" s="27" t="s">
        <v>1464</v>
      </c>
    </row>
    <row r="524" customHeight="1" spans="1:10">
      <c r="A524" s="147" t="s">
        <v>428</v>
      </c>
      <c r="B524" s="21" t="s">
        <v>1463</v>
      </c>
      <c r="C524" s="21" t="s">
        <v>622</v>
      </c>
      <c r="D524" s="21" t="s">
        <v>623</v>
      </c>
      <c r="E524" s="27" t="s">
        <v>1465</v>
      </c>
      <c r="F524" s="21" t="s">
        <v>625</v>
      </c>
      <c r="G524" s="27" t="s">
        <v>626</v>
      </c>
      <c r="H524" s="21" t="s">
        <v>627</v>
      </c>
      <c r="I524" s="21" t="s">
        <v>628</v>
      </c>
      <c r="J524" s="27" t="s">
        <v>1466</v>
      </c>
    </row>
    <row r="525" customHeight="1" spans="1:10">
      <c r="A525" s="147" t="s">
        <v>428</v>
      </c>
      <c r="B525" s="21" t="s">
        <v>1463</v>
      </c>
      <c r="C525" s="21" t="s">
        <v>641</v>
      </c>
      <c r="D525" s="21" t="s">
        <v>642</v>
      </c>
      <c r="E525" s="27" t="s">
        <v>679</v>
      </c>
      <c r="F525" s="21" t="s">
        <v>625</v>
      </c>
      <c r="G525" s="27" t="s">
        <v>626</v>
      </c>
      <c r="H525" s="21" t="s">
        <v>627</v>
      </c>
      <c r="I525" s="21" t="s">
        <v>628</v>
      </c>
      <c r="J525" s="27" t="s">
        <v>1467</v>
      </c>
    </row>
    <row r="526" customHeight="1" spans="1:10">
      <c r="A526" s="147" t="s">
        <v>428</v>
      </c>
      <c r="B526" s="21" t="s">
        <v>1463</v>
      </c>
      <c r="C526" s="21" t="s">
        <v>644</v>
      </c>
      <c r="D526" s="21" t="s">
        <v>645</v>
      </c>
      <c r="E526" s="27" t="s">
        <v>645</v>
      </c>
      <c r="F526" s="21" t="s">
        <v>625</v>
      </c>
      <c r="G526" s="27" t="s">
        <v>626</v>
      </c>
      <c r="H526" s="21" t="s">
        <v>627</v>
      </c>
      <c r="I526" s="21" t="s">
        <v>628</v>
      </c>
      <c r="J526" s="27" t="s">
        <v>1468</v>
      </c>
    </row>
    <row r="527" customHeight="1" spans="1:10">
      <c r="A527" s="147" t="s">
        <v>492</v>
      </c>
      <c r="B527" s="21" t="s">
        <v>1469</v>
      </c>
      <c r="C527" s="21" t="s">
        <v>622</v>
      </c>
      <c r="D527" s="21" t="s">
        <v>630</v>
      </c>
      <c r="E527" s="27" t="s">
        <v>656</v>
      </c>
      <c r="F527" s="21" t="s">
        <v>632</v>
      </c>
      <c r="G527" s="27" t="s">
        <v>633</v>
      </c>
      <c r="H527" s="21" t="s">
        <v>627</v>
      </c>
      <c r="I527" s="21" t="s">
        <v>628</v>
      </c>
      <c r="J527" s="27" t="s">
        <v>656</v>
      </c>
    </row>
    <row r="528" customHeight="1" spans="1:10">
      <c r="A528" s="147" t="s">
        <v>492</v>
      </c>
      <c r="B528" s="21" t="s">
        <v>1469</v>
      </c>
      <c r="C528" s="21" t="s">
        <v>641</v>
      </c>
      <c r="D528" s="21" t="s">
        <v>642</v>
      </c>
      <c r="E528" s="27" t="s">
        <v>656</v>
      </c>
      <c r="F528" s="21" t="s">
        <v>632</v>
      </c>
      <c r="G528" s="27" t="s">
        <v>633</v>
      </c>
      <c r="H528" s="21" t="s">
        <v>627</v>
      </c>
      <c r="I528" s="21" t="s">
        <v>628</v>
      </c>
      <c r="J528" s="27" t="s">
        <v>656</v>
      </c>
    </row>
    <row r="529" customHeight="1" spans="1:10">
      <c r="A529" s="147" t="s">
        <v>492</v>
      </c>
      <c r="B529" s="21" t="s">
        <v>1469</v>
      </c>
      <c r="C529" s="21" t="s">
        <v>644</v>
      </c>
      <c r="D529" s="21" t="s">
        <v>645</v>
      </c>
      <c r="E529" s="27" t="s">
        <v>645</v>
      </c>
      <c r="F529" s="21" t="s">
        <v>632</v>
      </c>
      <c r="G529" s="27" t="s">
        <v>633</v>
      </c>
      <c r="H529" s="21" t="s">
        <v>627</v>
      </c>
      <c r="I529" s="21" t="s">
        <v>628</v>
      </c>
      <c r="J529" s="27" t="s">
        <v>645</v>
      </c>
    </row>
    <row r="530" customHeight="1" spans="1:10">
      <c r="A530" s="147" t="s">
        <v>436</v>
      </c>
      <c r="B530" s="21" t="s">
        <v>1470</v>
      </c>
      <c r="C530" s="21" t="s">
        <v>622</v>
      </c>
      <c r="D530" s="21" t="s">
        <v>653</v>
      </c>
      <c r="E530" s="27" t="s">
        <v>1352</v>
      </c>
      <c r="F530" s="21" t="s">
        <v>632</v>
      </c>
      <c r="G530" s="27" t="s">
        <v>1471</v>
      </c>
      <c r="H530" s="21" t="s">
        <v>707</v>
      </c>
      <c r="I530" s="21" t="s">
        <v>639</v>
      </c>
      <c r="J530" s="27" t="s">
        <v>1472</v>
      </c>
    </row>
    <row r="531" customHeight="1" spans="1:10">
      <c r="A531" s="147" t="s">
        <v>436</v>
      </c>
      <c r="B531" s="21" t="s">
        <v>1473</v>
      </c>
      <c r="C531" s="21" t="s">
        <v>641</v>
      </c>
      <c r="D531" s="21" t="s">
        <v>642</v>
      </c>
      <c r="E531" s="27" t="s">
        <v>656</v>
      </c>
      <c r="F531" s="21" t="s">
        <v>632</v>
      </c>
      <c r="G531" s="27" t="s">
        <v>633</v>
      </c>
      <c r="H531" s="21" t="s">
        <v>627</v>
      </c>
      <c r="I531" s="21" t="s">
        <v>628</v>
      </c>
      <c r="J531" s="27" t="s">
        <v>1474</v>
      </c>
    </row>
    <row r="532" customHeight="1" spans="1:10">
      <c r="A532" s="147" t="s">
        <v>436</v>
      </c>
      <c r="B532" s="21" t="s">
        <v>1473</v>
      </c>
      <c r="C532" s="21" t="s">
        <v>644</v>
      </c>
      <c r="D532" s="21" t="s">
        <v>645</v>
      </c>
      <c r="E532" s="27" t="s">
        <v>645</v>
      </c>
      <c r="F532" s="21" t="s">
        <v>632</v>
      </c>
      <c r="G532" s="27" t="s">
        <v>1475</v>
      </c>
      <c r="H532" s="21" t="s">
        <v>627</v>
      </c>
      <c r="I532" s="21" t="s">
        <v>628</v>
      </c>
      <c r="J532" s="27" t="s">
        <v>1476</v>
      </c>
    </row>
    <row r="533" customHeight="1" spans="1:10">
      <c r="A533" s="147" t="s">
        <v>520</v>
      </c>
      <c r="B533" s="21" t="s">
        <v>1477</v>
      </c>
      <c r="C533" s="21" t="s">
        <v>622</v>
      </c>
      <c r="D533" s="21" t="s">
        <v>653</v>
      </c>
      <c r="E533" s="27" t="s">
        <v>1478</v>
      </c>
      <c r="F533" s="21" t="s">
        <v>625</v>
      </c>
      <c r="G533" s="27" t="s">
        <v>626</v>
      </c>
      <c r="H533" s="21" t="s">
        <v>627</v>
      </c>
      <c r="I533" s="21" t="s">
        <v>639</v>
      </c>
      <c r="J533" s="27" t="s">
        <v>1478</v>
      </c>
    </row>
    <row r="534" customHeight="1" spans="1:10">
      <c r="A534" s="147" t="s">
        <v>520</v>
      </c>
      <c r="B534" s="21" t="s">
        <v>1477</v>
      </c>
      <c r="C534" s="21" t="s">
        <v>622</v>
      </c>
      <c r="D534" s="21" t="s">
        <v>623</v>
      </c>
      <c r="E534" s="27" t="s">
        <v>1479</v>
      </c>
      <c r="F534" s="21" t="s">
        <v>625</v>
      </c>
      <c r="G534" s="27" t="s">
        <v>626</v>
      </c>
      <c r="H534" s="21" t="s">
        <v>627</v>
      </c>
      <c r="I534" s="21" t="s">
        <v>628</v>
      </c>
      <c r="J534" s="27" t="s">
        <v>1479</v>
      </c>
    </row>
    <row r="535" customHeight="1" spans="1:10">
      <c r="A535" s="147" t="s">
        <v>520</v>
      </c>
      <c r="B535" s="21" t="s">
        <v>1477</v>
      </c>
      <c r="C535" s="21" t="s">
        <v>622</v>
      </c>
      <c r="D535" s="21" t="s">
        <v>630</v>
      </c>
      <c r="E535" s="27" t="s">
        <v>631</v>
      </c>
      <c r="F535" s="21" t="s">
        <v>632</v>
      </c>
      <c r="G535" s="27" t="s">
        <v>633</v>
      </c>
      <c r="H535" s="21" t="s">
        <v>627</v>
      </c>
      <c r="I535" s="21" t="s">
        <v>628</v>
      </c>
      <c r="J535" s="27" t="s">
        <v>631</v>
      </c>
    </row>
    <row r="536" customHeight="1" spans="1:10">
      <c r="A536" s="147" t="s">
        <v>520</v>
      </c>
      <c r="B536" s="21" t="s">
        <v>1477</v>
      </c>
      <c r="C536" s="21" t="s">
        <v>622</v>
      </c>
      <c r="D536" s="21" t="s">
        <v>634</v>
      </c>
      <c r="E536" s="27" t="s">
        <v>635</v>
      </c>
      <c r="F536" s="21" t="s">
        <v>636</v>
      </c>
      <c r="G536" s="27" t="s">
        <v>637</v>
      </c>
      <c r="H536" s="21" t="s">
        <v>638</v>
      </c>
      <c r="I536" s="21" t="s">
        <v>639</v>
      </c>
      <c r="J536" s="27" t="s">
        <v>640</v>
      </c>
    </row>
    <row r="537" customHeight="1" spans="1:10">
      <c r="A537" s="147" t="s">
        <v>520</v>
      </c>
      <c r="B537" s="21" t="s">
        <v>1477</v>
      </c>
      <c r="C537" s="21" t="s">
        <v>641</v>
      </c>
      <c r="D537" s="21" t="s">
        <v>828</v>
      </c>
      <c r="E537" s="27" t="s">
        <v>1021</v>
      </c>
      <c r="F537" s="21" t="s">
        <v>625</v>
      </c>
      <c r="G537" s="27" t="s">
        <v>626</v>
      </c>
      <c r="H537" s="21" t="s">
        <v>627</v>
      </c>
      <c r="I537" s="21" t="s">
        <v>628</v>
      </c>
      <c r="J537" s="27" t="s">
        <v>1022</v>
      </c>
    </row>
    <row r="538" customHeight="1" spans="1:10">
      <c r="A538" s="147" t="s">
        <v>520</v>
      </c>
      <c r="B538" s="21" t="s">
        <v>1477</v>
      </c>
      <c r="C538" s="21" t="s">
        <v>644</v>
      </c>
      <c r="D538" s="21" t="s">
        <v>645</v>
      </c>
      <c r="E538" s="27" t="s">
        <v>645</v>
      </c>
      <c r="F538" s="21" t="s">
        <v>632</v>
      </c>
      <c r="G538" s="27" t="s">
        <v>633</v>
      </c>
      <c r="H538" s="21" t="s">
        <v>627</v>
      </c>
      <c r="I538" s="21" t="s">
        <v>628</v>
      </c>
      <c r="J538" s="27" t="s">
        <v>647</v>
      </c>
    </row>
    <row r="539" customHeight="1" spans="1:10">
      <c r="A539" s="147" t="s">
        <v>424</v>
      </c>
      <c r="B539" s="21" t="s">
        <v>1480</v>
      </c>
      <c r="C539" s="21" t="s">
        <v>622</v>
      </c>
      <c r="D539" s="21" t="s">
        <v>630</v>
      </c>
      <c r="E539" s="27" t="s">
        <v>656</v>
      </c>
      <c r="F539" s="21" t="s">
        <v>625</v>
      </c>
      <c r="G539" s="27" t="s">
        <v>626</v>
      </c>
      <c r="H539" s="21" t="s">
        <v>627</v>
      </c>
      <c r="I539" s="21" t="s">
        <v>628</v>
      </c>
      <c r="J539" s="27" t="s">
        <v>1481</v>
      </c>
    </row>
    <row r="540" customHeight="1" spans="1:10">
      <c r="A540" s="147" t="s">
        <v>424</v>
      </c>
      <c r="B540" s="21" t="s">
        <v>1480</v>
      </c>
      <c r="C540" s="21" t="s">
        <v>641</v>
      </c>
      <c r="D540" s="21" t="s">
        <v>642</v>
      </c>
      <c r="E540" s="27" t="s">
        <v>860</v>
      </c>
      <c r="F540" s="21" t="s">
        <v>632</v>
      </c>
      <c r="G540" s="27" t="s">
        <v>1004</v>
      </c>
      <c r="H540" s="21" t="s">
        <v>627</v>
      </c>
      <c r="I540" s="21" t="s">
        <v>628</v>
      </c>
      <c r="J540" s="27" t="s">
        <v>1482</v>
      </c>
    </row>
    <row r="541" customHeight="1" spans="1:10">
      <c r="A541" s="147" t="s">
        <v>424</v>
      </c>
      <c r="B541" s="21" t="s">
        <v>1480</v>
      </c>
      <c r="C541" s="21" t="s">
        <v>644</v>
      </c>
      <c r="D541" s="21" t="s">
        <v>645</v>
      </c>
      <c r="E541" s="27" t="s">
        <v>645</v>
      </c>
      <c r="F541" s="21" t="s">
        <v>625</v>
      </c>
      <c r="G541" s="27" t="s">
        <v>626</v>
      </c>
      <c r="H541" s="21" t="s">
        <v>627</v>
      </c>
      <c r="I541" s="21" t="s">
        <v>628</v>
      </c>
      <c r="J541" s="27" t="s">
        <v>1483</v>
      </c>
    </row>
    <row r="542" customHeight="1" spans="1:10">
      <c r="A542" s="147" t="s">
        <v>559</v>
      </c>
      <c r="B542" s="21" t="s">
        <v>1484</v>
      </c>
      <c r="C542" s="21" t="s">
        <v>622</v>
      </c>
      <c r="D542" s="21" t="s">
        <v>653</v>
      </c>
      <c r="E542" s="27" t="s">
        <v>1300</v>
      </c>
      <c r="F542" s="21" t="s">
        <v>632</v>
      </c>
      <c r="G542" s="27" t="s">
        <v>626</v>
      </c>
      <c r="H542" s="21" t="s">
        <v>627</v>
      </c>
      <c r="I542" s="21" t="s">
        <v>628</v>
      </c>
      <c r="J542" s="27" t="s">
        <v>1301</v>
      </c>
    </row>
    <row r="543" customHeight="1" spans="1:10">
      <c r="A543" s="147" t="s">
        <v>559</v>
      </c>
      <c r="B543" s="21" t="s">
        <v>1484</v>
      </c>
      <c r="C543" s="21" t="s">
        <v>622</v>
      </c>
      <c r="D543" s="21" t="s">
        <v>623</v>
      </c>
      <c r="E543" s="27" t="s">
        <v>1302</v>
      </c>
      <c r="F543" s="21" t="s">
        <v>632</v>
      </c>
      <c r="G543" s="27" t="s">
        <v>626</v>
      </c>
      <c r="H543" s="21" t="s">
        <v>627</v>
      </c>
      <c r="I543" s="21" t="s">
        <v>639</v>
      </c>
      <c r="J543" s="27" t="s">
        <v>1303</v>
      </c>
    </row>
    <row r="544" customHeight="1" spans="1:10">
      <c r="A544" s="147" t="s">
        <v>559</v>
      </c>
      <c r="B544" s="21" t="s">
        <v>1484</v>
      </c>
      <c r="C544" s="21" t="s">
        <v>622</v>
      </c>
      <c r="D544" s="21" t="s">
        <v>630</v>
      </c>
      <c r="E544" s="27" t="s">
        <v>656</v>
      </c>
      <c r="F544" s="21" t="s">
        <v>632</v>
      </c>
      <c r="G544" s="27" t="s">
        <v>633</v>
      </c>
      <c r="H544" s="21" t="s">
        <v>627</v>
      </c>
      <c r="I544" s="21" t="s">
        <v>628</v>
      </c>
      <c r="J544" s="27" t="s">
        <v>1485</v>
      </c>
    </row>
    <row r="545" customHeight="1" spans="1:10">
      <c r="A545" s="147" t="s">
        <v>559</v>
      </c>
      <c r="B545" s="21" t="s">
        <v>1484</v>
      </c>
      <c r="C545" s="21" t="s">
        <v>622</v>
      </c>
      <c r="D545" s="21" t="s">
        <v>634</v>
      </c>
      <c r="E545" s="27" t="s">
        <v>635</v>
      </c>
      <c r="F545" s="21" t="s">
        <v>625</v>
      </c>
      <c r="G545" s="27" t="s">
        <v>692</v>
      </c>
      <c r="H545" s="21" t="s">
        <v>761</v>
      </c>
      <c r="I545" s="21" t="s">
        <v>628</v>
      </c>
      <c r="J545" s="27" t="s">
        <v>1486</v>
      </c>
    </row>
    <row r="546" customHeight="1" spans="1:10">
      <c r="A546" s="147" t="s">
        <v>559</v>
      </c>
      <c r="B546" s="21" t="s">
        <v>1484</v>
      </c>
      <c r="C546" s="21" t="s">
        <v>641</v>
      </c>
      <c r="D546" s="21" t="s">
        <v>642</v>
      </c>
      <c r="E546" s="27" t="s">
        <v>1306</v>
      </c>
      <c r="F546" s="21" t="s">
        <v>632</v>
      </c>
      <c r="G546" s="27" t="s">
        <v>646</v>
      </c>
      <c r="H546" s="21" t="s">
        <v>627</v>
      </c>
      <c r="I546" s="21" t="s">
        <v>628</v>
      </c>
      <c r="J546" s="27" t="s">
        <v>1307</v>
      </c>
    </row>
    <row r="547" customHeight="1" spans="1:10">
      <c r="A547" s="147" t="s">
        <v>559</v>
      </c>
      <c r="B547" s="21" t="s">
        <v>1484</v>
      </c>
      <c r="C547" s="21" t="s">
        <v>644</v>
      </c>
      <c r="D547" s="21" t="s">
        <v>645</v>
      </c>
      <c r="E547" s="27" t="s">
        <v>849</v>
      </c>
      <c r="F547" s="21" t="s">
        <v>632</v>
      </c>
      <c r="G547" s="27" t="s">
        <v>633</v>
      </c>
      <c r="H547" s="21" t="s">
        <v>627</v>
      </c>
      <c r="I547" s="21" t="s">
        <v>628</v>
      </c>
      <c r="J547" s="27" t="s">
        <v>850</v>
      </c>
    </row>
    <row r="548" customHeight="1" spans="1:10">
      <c r="A548" s="147" t="s">
        <v>549</v>
      </c>
      <c r="B548" s="21" t="s">
        <v>1487</v>
      </c>
      <c r="C548" s="21" t="s">
        <v>622</v>
      </c>
      <c r="D548" s="21" t="s">
        <v>653</v>
      </c>
      <c r="E548" s="27" t="s">
        <v>1352</v>
      </c>
      <c r="F548" s="21" t="s">
        <v>856</v>
      </c>
      <c r="G548" s="27" t="s">
        <v>1184</v>
      </c>
      <c r="H548" s="21" t="s">
        <v>1488</v>
      </c>
      <c r="I548" s="21" t="s">
        <v>639</v>
      </c>
      <c r="J548" s="27" t="s">
        <v>1489</v>
      </c>
    </row>
    <row r="549" customHeight="1" spans="1:10">
      <c r="A549" s="147" t="s">
        <v>549</v>
      </c>
      <c r="B549" s="21" t="s">
        <v>1487</v>
      </c>
      <c r="C549" s="21" t="s">
        <v>641</v>
      </c>
      <c r="D549" s="21" t="s">
        <v>642</v>
      </c>
      <c r="E549" s="27" t="s">
        <v>860</v>
      </c>
      <c r="F549" s="21" t="s">
        <v>856</v>
      </c>
      <c r="G549" s="27" t="s">
        <v>749</v>
      </c>
      <c r="H549" s="21" t="s">
        <v>627</v>
      </c>
      <c r="I549" s="21" t="s">
        <v>628</v>
      </c>
      <c r="J549" s="27" t="s">
        <v>1490</v>
      </c>
    </row>
    <row r="550" customHeight="1" spans="1:10">
      <c r="A550" s="147" t="s">
        <v>549</v>
      </c>
      <c r="B550" s="21" t="s">
        <v>1487</v>
      </c>
      <c r="C550" s="21" t="s">
        <v>644</v>
      </c>
      <c r="D550" s="21" t="s">
        <v>645</v>
      </c>
      <c r="E550" s="27" t="s">
        <v>645</v>
      </c>
      <c r="F550" s="21" t="s">
        <v>632</v>
      </c>
      <c r="G550" s="27" t="s">
        <v>633</v>
      </c>
      <c r="H550" s="21" t="s">
        <v>627</v>
      </c>
      <c r="I550" s="21" t="s">
        <v>628</v>
      </c>
      <c r="J550" s="27" t="s">
        <v>1491</v>
      </c>
    </row>
    <row r="551" customHeight="1" spans="1:10">
      <c r="A551" s="147" t="s">
        <v>557</v>
      </c>
      <c r="B551" s="21" t="s">
        <v>1492</v>
      </c>
      <c r="C551" s="21" t="s">
        <v>622</v>
      </c>
      <c r="D551" s="21" t="s">
        <v>653</v>
      </c>
      <c r="E551" s="27" t="s">
        <v>1493</v>
      </c>
      <c r="F551" s="21" t="s">
        <v>632</v>
      </c>
      <c r="G551" s="27" t="s">
        <v>626</v>
      </c>
      <c r="H551" s="21" t="s">
        <v>627</v>
      </c>
      <c r="I551" s="21" t="s">
        <v>628</v>
      </c>
      <c r="J551" s="27" t="s">
        <v>1494</v>
      </c>
    </row>
    <row r="552" customHeight="1" spans="1:10">
      <c r="A552" s="147" t="s">
        <v>557</v>
      </c>
      <c r="B552" s="21" t="s">
        <v>1492</v>
      </c>
      <c r="C552" s="21" t="s">
        <v>622</v>
      </c>
      <c r="D552" s="21" t="s">
        <v>623</v>
      </c>
      <c r="E552" s="27" t="s">
        <v>673</v>
      </c>
      <c r="F552" s="21" t="s">
        <v>632</v>
      </c>
      <c r="G552" s="27" t="s">
        <v>626</v>
      </c>
      <c r="H552" s="21" t="s">
        <v>627</v>
      </c>
      <c r="I552" s="21" t="s">
        <v>628</v>
      </c>
      <c r="J552" s="27" t="s">
        <v>1495</v>
      </c>
    </row>
    <row r="553" customHeight="1" spans="1:10">
      <c r="A553" s="147" t="s">
        <v>557</v>
      </c>
      <c r="B553" s="21" t="s">
        <v>1492</v>
      </c>
      <c r="C553" s="21" t="s">
        <v>622</v>
      </c>
      <c r="D553" s="21" t="s">
        <v>623</v>
      </c>
      <c r="E553" s="27" t="s">
        <v>1496</v>
      </c>
      <c r="F553" s="21" t="s">
        <v>632</v>
      </c>
      <c r="G553" s="27" t="s">
        <v>626</v>
      </c>
      <c r="H553" s="21" t="s">
        <v>627</v>
      </c>
      <c r="I553" s="21" t="s">
        <v>628</v>
      </c>
      <c r="J553" s="27" t="s">
        <v>1497</v>
      </c>
    </row>
    <row r="554" customHeight="1" spans="1:10">
      <c r="A554" s="147" t="s">
        <v>557</v>
      </c>
      <c r="B554" s="21" t="s">
        <v>1492</v>
      </c>
      <c r="C554" s="21" t="s">
        <v>622</v>
      </c>
      <c r="D554" s="21" t="s">
        <v>634</v>
      </c>
      <c r="E554" s="27" t="s">
        <v>635</v>
      </c>
      <c r="F554" s="21" t="s">
        <v>625</v>
      </c>
      <c r="G554" s="27" t="s">
        <v>279</v>
      </c>
      <c r="H554" s="21" t="s">
        <v>1498</v>
      </c>
      <c r="I554" s="21" t="s">
        <v>639</v>
      </c>
      <c r="J554" s="27" t="s">
        <v>1499</v>
      </c>
    </row>
    <row r="555" customHeight="1" spans="1:10">
      <c r="A555" s="147" t="s">
        <v>557</v>
      </c>
      <c r="B555" s="21" t="s">
        <v>1492</v>
      </c>
      <c r="C555" s="21" t="s">
        <v>641</v>
      </c>
      <c r="D555" s="21" t="s">
        <v>642</v>
      </c>
      <c r="E555" s="27" t="s">
        <v>1500</v>
      </c>
      <c r="F555" s="21" t="s">
        <v>632</v>
      </c>
      <c r="G555" s="27" t="s">
        <v>646</v>
      </c>
      <c r="H555" s="21" t="s">
        <v>627</v>
      </c>
      <c r="I555" s="21" t="s">
        <v>628</v>
      </c>
      <c r="J555" s="27" t="s">
        <v>1501</v>
      </c>
    </row>
    <row r="556" customHeight="1" spans="1:10">
      <c r="A556" s="147" t="s">
        <v>557</v>
      </c>
      <c r="B556" s="21" t="s">
        <v>1492</v>
      </c>
      <c r="C556" s="21" t="s">
        <v>644</v>
      </c>
      <c r="D556" s="21" t="s">
        <v>645</v>
      </c>
      <c r="E556" s="27" t="s">
        <v>667</v>
      </c>
      <c r="F556" s="21" t="s">
        <v>632</v>
      </c>
      <c r="G556" s="27" t="s">
        <v>633</v>
      </c>
      <c r="H556" s="21" t="s">
        <v>627</v>
      </c>
      <c r="I556" s="21" t="s">
        <v>628</v>
      </c>
      <c r="J556" s="27" t="s">
        <v>681</v>
      </c>
    </row>
    <row r="557" customHeight="1" spans="1:10">
      <c r="A557" s="147" t="s">
        <v>557</v>
      </c>
      <c r="B557" s="21" t="s">
        <v>1492</v>
      </c>
      <c r="C557" s="21" t="s">
        <v>644</v>
      </c>
      <c r="D557" s="21" t="s">
        <v>645</v>
      </c>
      <c r="E557" s="27" t="s">
        <v>953</v>
      </c>
      <c r="F557" s="21" t="s">
        <v>632</v>
      </c>
      <c r="G557" s="27" t="s">
        <v>633</v>
      </c>
      <c r="H557" s="21" t="s">
        <v>627</v>
      </c>
      <c r="I557" s="21" t="s">
        <v>628</v>
      </c>
      <c r="J557" s="27" t="s">
        <v>683</v>
      </c>
    </row>
    <row r="558" customHeight="1" spans="1:10">
      <c r="A558" s="147" t="s">
        <v>1502</v>
      </c>
      <c r="B558" s="21" t="s">
        <v>1503</v>
      </c>
      <c r="C558" s="21" t="s">
        <v>622</v>
      </c>
      <c r="D558" s="21" t="s">
        <v>630</v>
      </c>
      <c r="E558" s="27" t="s">
        <v>656</v>
      </c>
      <c r="F558" s="21" t="s">
        <v>632</v>
      </c>
      <c r="G558" s="27" t="s">
        <v>633</v>
      </c>
      <c r="H558" s="21" t="s">
        <v>627</v>
      </c>
      <c r="I558" s="21" t="s">
        <v>628</v>
      </c>
      <c r="J558" s="27" t="s">
        <v>656</v>
      </c>
    </row>
    <row r="559" customHeight="1" spans="1:10">
      <c r="A559" s="147" t="s">
        <v>1502</v>
      </c>
      <c r="B559" s="21" t="s">
        <v>1503</v>
      </c>
      <c r="C559" s="21" t="s">
        <v>641</v>
      </c>
      <c r="D559" s="21" t="s">
        <v>642</v>
      </c>
      <c r="E559" s="27" t="s">
        <v>656</v>
      </c>
      <c r="F559" s="21" t="s">
        <v>632</v>
      </c>
      <c r="G559" s="27" t="s">
        <v>633</v>
      </c>
      <c r="H559" s="21" t="s">
        <v>627</v>
      </c>
      <c r="I559" s="21" t="s">
        <v>628</v>
      </c>
      <c r="J559" s="27" t="s">
        <v>656</v>
      </c>
    </row>
    <row r="560" customHeight="1" spans="1:10">
      <c r="A560" s="147" t="s">
        <v>1502</v>
      </c>
      <c r="B560" s="21" t="s">
        <v>1503</v>
      </c>
      <c r="C560" s="21" t="s">
        <v>644</v>
      </c>
      <c r="D560" s="21" t="s">
        <v>645</v>
      </c>
      <c r="E560" s="27" t="s">
        <v>645</v>
      </c>
      <c r="F560" s="21" t="s">
        <v>632</v>
      </c>
      <c r="G560" s="27" t="s">
        <v>633</v>
      </c>
      <c r="H560" s="21" t="s">
        <v>627</v>
      </c>
      <c r="I560" s="21" t="s">
        <v>628</v>
      </c>
      <c r="J560" s="27" t="s">
        <v>645</v>
      </c>
    </row>
    <row r="561" customHeight="1" spans="1:10">
      <c r="A561" s="147" t="s">
        <v>338</v>
      </c>
      <c r="B561" s="21" t="s">
        <v>1504</v>
      </c>
      <c r="C561" s="21" t="s">
        <v>622</v>
      </c>
      <c r="D561" s="21" t="s">
        <v>653</v>
      </c>
      <c r="E561" s="27" t="s">
        <v>1505</v>
      </c>
      <c r="F561" s="21" t="s">
        <v>632</v>
      </c>
      <c r="G561" s="27" t="s">
        <v>1506</v>
      </c>
      <c r="H561" s="21" t="s">
        <v>707</v>
      </c>
      <c r="I561" s="21" t="s">
        <v>639</v>
      </c>
      <c r="J561" s="27" t="s">
        <v>1507</v>
      </c>
    </row>
    <row r="562" customHeight="1" spans="1:10">
      <c r="A562" s="147" t="s">
        <v>338</v>
      </c>
      <c r="B562" s="21" t="s">
        <v>1504</v>
      </c>
      <c r="C562" s="21" t="s">
        <v>622</v>
      </c>
      <c r="D562" s="21" t="s">
        <v>623</v>
      </c>
      <c r="E562" s="27" t="s">
        <v>775</v>
      </c>
      <c r="F562" s="21" t="s">
        <v>625</v>
      </c>
      <c r="G562" s="27" t="s">
        <v>626</v>
      </c>
      <c r="H562" s="21" t="s">
        <v>627</v>
      </c>
      <c r="I562" s="21" t="s">
        <v>628</v>
      </c>
      <c r="J562" s="27" t="s">
        <v>1508</v>
      </c>
    </row>
    <row r="563" customHeight="1" spans="1:10">
      <c r="A563" s="147" t="s">
        <v>338</v>
      </c>
      <c r="B563" s="21" t="s">
        <v>1504</v>
      </c>
      <c r="C563" s="21" t="s">
        <v>641</v>
      </c>
      <c r="D563" s="21" t="s">
        <v>642</v>
      </c>
      <c r="E563" s="27" t="s">
        <v>780</v>
      </c>
      <c r="F563" s="21" t="s">
        <v>632</v>
      </c>
      <c r="G563" s="27" t="s">
        <v>646</v>
      </c>
      <c r="H563" s="21" t="s">
        <v>627</v>
      </c>
      <c r="I563" s="21" t="s">
        <v>628</v>
      </c>
      <c r="J563" s="27" t="s">
        <v>1509</v>
      </c>
    </row>
    <row r="564" customHeight="1" spans="1:10">
      <c r="A564" s="147" t="s">
        <v>338</v>
      </c>
      <c r="B564" s="21" t="s">
        <v>1504</v>
      </c>
      <c r="C564" s="21" t="s">
        <v>644</v>
      </c>
      <c r="D564" s="21" t="s">
        <v>645</v>
      </c>
      <c r="E564" s="27" t="s">
        <v>782</v>
      </c>
      <c r="F564" s="21" t="s">
        <v>632</v>
      </c>
      <c r="G564" s="27" t="s">
        <v>633</v>
      </c>
      <c r="H564" s="21" t="s">
        <v>627</v>
      </c>
      <c r="I564" s="21" t="s">
        <v>628</v>
      </c>
      <c r="J564" s="27" t="s">
        <v>1124</v>
      </c>
    </row>
    <row r="565" customHeight="1" spans="1:10">
      <c r="A565" s="147" t="s">
        <v>356</v>
      </c>
      <c r="B565" s="21"/>
      <c r="C565" s="21" t="s">
        <v>622</v>
      </c>
      <c r="D565" s="21" t="s">
        <v>653</v>
      </c>
      <c r="E565" s="27" t="s">
        <v>777</v>
      </c>
      <c r="F565" s="21" t="s">
        <v>632</v>
      </c>
      <c r="G565" s="27" t="s">
        <v>1380</v>
      </c>
      <c r="H565" s="21" t="s">
        <v>707</v>
      </c>
      <c r="I565" s="21" t="s">
        <v>639</v>
      </c>
      <c r="J565" s="27" t="s">
        <v>1510</v>
      </c>
    </row>
    <row r="566" customHeight="1" spans="1:10">
      <c r="A566" s="147" t="s">
        <v>356</v>
      </c>
      <c r="B566" s="21" t="s">
        <v>1511</v>
      </c>
      <c r="C566" s="21" t="s">
        <v>622</v>
      </c>
      <c r="D566" s="21" t="s">
        <v>623</v>
      </c>
      <c r="E566" s="27" t="s">
        <v>791</v>
      </c>
      <c r="F566" s="21" t="s">
        <v>625</v>
      </c>
      <c r="G566" s="27" t="s">
        <v>626</v>
      </c>
      <c r="H566" s="21" t="s">
        <v>627</v>
      </c>
      <c r="I566" s="21" t="s">
        <v>628</v>
      </c>
      <c r="J566" s="27" t="s">
        <v>1512</v>
      </c>
    </row>
    <row r="567" customHeight="1" spans="1:10">
      <c r="A567" s="147" t="s">
        <v>356</v>
      </c>
      <c r="B567" s="21" t="s">
        <v>1511</v>
      </c>
      <c r="C567" s="21" t="s">
        <v>622</v>
      </c>
      <c r="D567" s="21" t="s">
        <v>630</v>
      </c>
      <c r="E567" s="27" t="s">
        <v>916</v>
      </c>
      <c r="F567" s="21" t="s">
        <v>625</v>
      </c>
      <c r="G567" s="27" t="s">
        <v>626</v>
      </c>
      <c r="H567" s="21" t="s">
        <v>627</v>
      </c>
      <c r="I567" s="21" t="s">
        <v>628</v>
      </c>
      <c r="J567" s="27" t="s">
        <v>1513</v>
      </c>
    </row>
    <row r="568" customHeight="1" spans="1:10">
      <c r="A568" s="147" t="s">
        <v>356</v>
      </c>
      <c r="B568" s="21" t="s">
        <v>1511</v>
      </c>
      <c r="C568" s="21" t="s">
        <v>641</v>
      </c>
      <c r="D568" s="21" t="s">
        <v>642</v>
      </c>
      <c r="E568" s="27" t="s">
        <v>679</v>
      </c>
      <c r="F568" s="21" t="s">
        <v>632</v>
      </c>
      <c r="G568" s="27" t="s">
        <v>646</v>
      </c>
      <c r="H568" s="21" t="s">
        <v>627</v>
      </c>
      <c r="I568" s="21" t="s">
        <v>628</v>
      </c>
      <c r="J568" s="27" t="s">
        <v>1514</v>
      </c>
    </row>
    <row r="569" customHeight="1" spans="1:10">
      <c r="A569" s="147" t="s">
        <v>356</v>
      </c>
      <c r="B569" s="21" t="s">
        <v>1511</v>
      </c>
      <c r="C569" s="21" t="s">
        <v>644</v>
      </c>
      <c r="D569" s="21" t="s">
        <v>645</v>
      </c>
      <c r="E569" s="27" t="s">
        <v>816</v>
      </c>
      <c r="F569" s="21" t="s">
        <v>632</v>
      </c>
      <c r="G569" s="27" t="s">
        <v>633</v>
      </c>
      <c r="H569" s="21" t="s">
        <v>627</v>
      </c>
      <c r="I569" s="21" t="s">
        <v>628</v>
      </c>
      <c r="J569" s="27" t="s">
        <v>1515</v>
      </c>
    </row>
    <row r="570" customHeight="1" spans="1:10">
      <c r="A570" s="147" t="s">
        <v>341</v>
      </c>
      <c r="B570" s="21" t="s">
        <v>1516</v>
      </c>
      <c r="C570" s="21" t="s">
        <v>622</v>
      </c>
      <c r="D570" s="21" t="s">
        <v>653</v>
      </c>
      <c r="E570" s="27" t="s">
        <v>1517</v>
      </c>
      <c r="F570" s="21" t="s">
        <v>632</v>
      </c>
      <c r="G570" s="27" t="s">
        <v>646</v>
      </c>
      <c r="H570" s="21" t="s">
        <v>627</v>
      </c>
      <c r="I570" s="21" t="s">
        <v>639</v>
      </c>
      <c r="J570" s="27" t="s">
        <v>1517</v>
      </c>
    </row>
    <row r="571" customHeight="1" spans="1:10">
      <c r="A571" s="147" t="s">
        <v>341</v>
      </c>
      <c r="B571" s="21" t="s">
        <v>1516</v>
      </c>
      <c r="C571" s="21" t="s">
        <v>641</v>
      </c>
      <c r="D571" s="21" t="s">
        <v>642</v>
      </c>
      <c r="E571" s="27" t="s">
        <v>1518</v>
      </c>
      <c r="F571" s="21" t="s">
        <v>632</v>
      </c>
      <c r="G571" s="27" t="s">
        <v>646</v>
      </c>
      <c r="H571" s="21" t="s">
        <v>627</v>
      </c>
      <c r="I571" s="21" t="s">
        <v>639</v>
      </c>
      <c r="J571" s="27" t="s">
        <v>1519</v>
      </c>
    </row>
    <row r="572" customHeight="1" spans="1:10">
      <c r="A572" s="147" t="s">
        <v>341</v>
      </c>
      <c r="B572" s="21" t="s">
        <v>1516</v>
      </c>
      <c r="C572" s="21" t="s">
        <v>644</v>
      </c>
      <c r="D572" s="21" t="s">
        <v>645</v>
      </c>
      <c r="E572" s="27" t="s">
        <v>1520</v>
      </c>
      <c r="F572" s="21" t="s">
        <v>632</v>
      </c>
      <c r="G572" s="27" t="s">
        <v>646</v>
      </c>
      <c r="H572" s="21" t="s">
        <v>627</v>
      </c>
      <c r="I572" s="21" t="s">
        <v>639</v>
      </c>
      <c r="J572" s="27" t="s">
        <v>1520</v>
      </c>
    </row>
    <row r="573" customHeight="1" spans="1:10">
      <c r="A573" s="147" t="s">
        <v>366</v>
      </c>
      <c r="B573" s="21"/>
      <c r="C573" s="21" t="s">
        <v>622</v>
      </c>
      <c r="D573" s="21" t="s">
        <v>653</v>
      </c>
      <c r="E573" s="27" t="s">
        <v>777</v>
      </c>
      <c r="F573" s="21" t="s">
        <v>625</v>
      </c>
      <c r="G573" s="27" t="s">
        <v>276</v>
      </c>
      <c r="H573" s="21" t="s">
        <v>707</v>
      </c>
      <c r="I573" s="21" t="s">
        <v>639</v>
      </c>
      <c r="J573" s="27" t="s">
        <v>1521</v>
      </c>
    </row>
    <row r="574" customHeight="1" spans="1:10">
      <c r="A574" s="147" t="s">
        <v>366</v>
      </c>
      <c r="B574" s="21" t="s">
        <v>1522</v>
      </c>
      <c r="C574" s="21" t="s">
        <v>622</v>
      </c>
      <c r="D574" s="21" t="s">
        <v>623</v>
      </c>
      <c r="E574" s="27" t="s">
        <v>1119</v>
      </c>
      <c r="F574" s="21" t="s">
        <v>625</v>
      </c>
      <c r="G574" s="27" t="s">
        <v>626</v>
      </c>
      <c r="H574" s="21" t="s">
        <v>627</v>
      </c>
      <c r="I574" s="21" t="s">
        <v>628</v>
      </c>
      <c r="J574" s="27" t="s">
        <v>1523</v>
      </c>
    </row>
    <row r="575" customHeight="1" spans="1:10">
      <c r="A575" s="147" t="s">
        <v>366</v>
      </c>
      <c r="B575" s="21" t="s">
        <v>1522</v>
      </c>
      <c r="C575" s="21" t="s">
        <v>622</v>
      </c>
      <c r="D575" s="21" t="s">
        <v>630</v>
      </c>
      <c r="E575" s="27" t="s">
        <v>1119</v>
      </c>
      <c r="F575" s="21" t="s">
        <v>625</v>
      </c>
      <c r="G575" s="27" t="s">
        <v>626</v>
      </c>
      <c r="H575" s="21" t="s">
        <v>627</v>
      </c>
      <c r="I575" s="21" t="s">
        <v>628</v>
      </c>
      <c r="J575" s="27" t="s">
        <v>1524</v>
      </c>
    </row>
    <row r="576" customHeight="1" spans="1:10">
      <c r="A576" s="147" t="s">
        <v>366</v>
      </c>
      <c r="B576" s="21" t="s">
        <v>1522</v>
      </c>
      <c r="C576" s="21" t="s">
        <v>641</v>
      </c>
      <c r="D576" s="21" t="s">
        <v>642</v>
      </c>
      <c r="E576" s="27" t="s">
        <v>860</v>
      </c>
      <c r="F576" s="21" t="s">
        <v>632</v>
      </c>
      <c r="G576" s="27" t="s">
        <v>719</v>
      </c>
      <c r="H576" s="21" t="s">
        <v>627</v>
      </c>
      <c r="I576" s="21" t="s">
        <v>628</v>
      </c>
      <c r="J576" s="27" t="s">
        <v>1525</v>
      </c>
    </row>
    <row r="577" customHeight="1" spans="1:10">
      <c r="A577" s="147" t="s">
        <v>366</v>
      </c>
      <c r="B577" s="21" t="s">
        <v>1522</v>
      </c>
      <c r="C577" s="21" t="s">
        <v>644</v>
      </c>
      <c r="D577" s="21" t="s">
        <v>645</v>
      </c>
      <c r="E577" s="27" t="s">
        <v>816</v>
      </c>
      <c r="F577" s="21" t="s">
        <v>632</v>
      </c>
      <c r="G577" s="27" t="s">
        <v>633</v>
      </c>
      <c r="H577" s="21" t="s">
        <v>627</v>
      </c>
      <c r="I577" s="21" t="s">
        <v>628</v>
      </c>
      <c r="J577" s="27" t="s">
        <v>1526</v>
      </c>
    </row>
    <row r="578" customHeight="1" spans="1:10">
      <c r="A578" s="147" t="s">
        <v>537</v>
      </c>
      <c r="B578" s="21"/>
      <c r="C578" s="21" t="s">
        <v>622</v>
      </c>
      <c r="D578" s="21" t="s">
        <v>653</v>
      </c>
      <c r="E578" s="27" t="s">
        <v>1186</v>
      </c>
      <c r="F578" s="21" t="s">
        <v>632</v>
      </c>
      <c r="G578" s="27" t="s">
        <v>1527</v>
      </c>
      <c r="H578" s="21" t="s">
        <v>655</v>
      </c>
      <c r="I578" s="21" t="s">
        <v>628</v>
      </c>
      <c r="J578" s="27" t="s">
        <v>1528</v>
      </c>
    </row>
    <row r="579" customHeight="1" spans="1:10">
      <c r="A579" s="147" t="s">
        <v>537</v>
      </c>
      <c r="B579" s="21" t="s">
        <v>1529</v>
      </c>
      <c r="C579" s="21" t="s">
        <v>622</v>
      </c>
      <c r="D579" s="21" t="s">
        <v>623</v>
      </c>
      <c r="E579" s="27" t="s">
        <v>791</v>
      </c>
      <c r="F579" s="21" t="s">
        <v>625</v>
      </c>
      <c r="G579" s="27" t="s">
        <v>626</v>
      </c>
      <c r="H579" s="21" t="s">
        <v>627</v>
      </c>
      <c r="I579" s="21" t="s">
        <v>628</v>
      </c>
      <c r="J579" s="27" t="s">
        <v>1530</v>
      </c>
    </row>
    <row r="580" customHeight="1" spans="1:10">
      <c r="A580" s="147" t="s">
        <v>537</v>
      </c>
      <c r="B580" s="21" t="s">
        <v>1529</v>
      </c>
      <c r="C580" s="21" t="s">
        <v>622</v>
      </c>
      <c r="D580" s="21" t="s">
        <v>630</v>
      </c>
      <c r="E580" s="27" t="s">
        <v>916</v>
      </c>
      <c r="F580" s="21" t="s">
        <v>625</v>
      </c>
      <c r="G580" s="27" t="s">
        <v>626</v>
      </c>
      <c r="H580" s="21" t="s">
        <v>627</v>
      </c>
      <c r="I580" s="21" t="s">
        <v>628</v>
      </c>
      <c r="J580" s="27" t="s">
        <v>1531</v>
      </c>
    </row>
    <row r="581" customHeight="1" spans="1:10">
      <c r="A581" s="147" t="s">
        <v>537</v>
      </c>
      <c r="B581" s="21" t="s">
        <v>1529</v>
      </c>
      <c r="C581" s="21" t="s">
        <v>641</v>
      </c>
      <c r="D581" s="21" t="s">
        <v>642</v>
      </c>
      <c r="E581" s="27" t="s">
        <v>860</v>
      </c>
      <c r="F581" s="21" t="s">
        <v>625</v>
      </c>
      <c r="G581" s="27" t="s">
        <v>633</v>
      </c>
      <c r="H581" s="21" t="s">
        <v>627</v>
      </c>
      <c r="I581" s="21" t="s">
        <v>639</v>
      </c>
      <c r="J581" s="27" t="s">
        <v>1532</v>
      </c>
    </row>
    <row r="582" customHeight="1" spans="1:10">
      <c r="A582" s="147" t="s">
        <v>537</v>
      </c>
      <c r="B582" s="21" t="s">
        <v>1529</v>
      </c>
      <c r="C582" s="21" t="s">
        <v>644</v>
      </c>
      <c r="D582" s="21" t="s">
        <v>645</v>
      </c>
      <c r="E582" s="27" t="s">
        <v>816</v>
      </c>
      <c r="F582" s="21" t="s">
        <v>632</v>
      </c>
      <c r="G582" s="27" t="s">
        <v>626</v>
      </c>
      <c r="H582" s="21" t="s">
        <v>627</v>
      </c>
      <c r="I582" s="21" t="s">
        <v>628</v>
      </c>
      <c r="J582" s="27" t="s">
        <v>1533</v>
      </c>
    </row>
    <row r="583" customHeight="1" spans="1:10">
      <c r="A583" s="147" t="s">
        <v>570</v>
      </c>
      <c r="B583" s="21" t="s">
        <v>1534</v>
      </c>
      <c r="C583" s="21" t="s">
        <v>622</v>
      </c>
      <c r="D583" s="21" t="s">
        <v>653</v>
      </c>
      <c r="E583" s="27" t="s">
        <v>1535</v>
      </c>
      <c r="F583" s="21" t="s">
        <v>632</v>
      </c>
      <c r="G583" s="27" t="s">
        <v>1536</v>
      </c>
      <c r="H583" s="21" t="s">
        <v>1537</v>
      </c>
      <c r="I583" s="21" t="s">
        <v>639</v>
      </c>
      <c r="J583" s="27" t="s">
        <v>1538</v>
      </c>
    </row>
    <row r="584" customHeight="1" spans="1:10">
      <c r="A584" s="147" t="s">
        <v>570</v>
      </c>
      <c r="B584" s="21" t="s">
        <v>1534</v>
      </c>
      <c r="C584" s="21" t="s">
        <v>622</v>
      </c>
      <c r="D584" s="21" t="s">
        <v>623</v>
      </c>
      <c r="E584" s="27" t="s">
        <v>1539</v>
      </c>
      <c r="F584" s="21" t="s">
        <v>632</v>
      </c>
      <c r="G584" s="27" t="s">
        <v>626</v>
      </c>
      <c r="H584" s="21" t="s">
        <v>627</v>
      </c>
      <c r="I584" s="21" t="s">
        <v>639</v>
      </c>
      <c r="J584" s="27" t="s">
        <v>1540</v>
      </c>
    </row>
    <row r="585" customHeight="1" spans="1:10">
      <c r="A585" s="147" t="s">
        <v>570</v>
      </c>
      <c r="B585" s="21" t="s">
        <v>1534</v>
      </c>
      <c r="C585" s="21" t="s">
        <v>622</v>
      </c>
      <c r="D585" s="21" t="s">
        <v>630</v>
      </c>
      <c r="E585" s="27" t="s">
        <v>1541</v>
      </c>
      <c r="F585" s="21" t="s">
        <v>632</v>
      </c>
      <c r="G585" s="27" t="s">
        <v>1331</v>
      </c>
      <c r="H585" s="21" t="s">
        <v>1332</v>
      </c>
      <c r="I585" s="21" t="s">
        <v>639</v>
      </c>
      <c r="J585" s="27" t="s">
        <v>1542</v>
      </c>
    </row>
    <row r="586" customHeight="1" spans="1:10">
      <c r="A586" s="147" t="s">
        <v>570</v>
      </c>
      <c r="B586" s="21" t="s">
        <v>1534</v>
      </c>
      <c r="C586" s="21" t="s">
        <v>622</v>
      </c>
      <c r="D586" s="21" t="s">
        <v>634</v>
      </c>
      <c r="E586" s="27" t="s">
        <v>697</v>
      </c>
      <c r="F586" s="21" t="s">
        <v>632</v>
      </c>
      <c r="G586" s="27" t="s">
        <v>626</v>
      </c>
      <c r="H586" s="21" t="s">
        <v>627</v>
      </c>
      <c r="I586" s="21" t="s">
        <v>639</v>
      </c>
      <c r="J586" s="27" t="s">
        <v>1329</v>
      </c>
    </row>
    <row r="587" customHeight="1" spans="1:10">
      <c r="A587" s="147" t="s">
        <v>570</v>
      </c>
      <c r="B587" s="21" t="s">
        <v>1534</v>
      </c>
      <c r="C587" s="21" t="s">
        <v>641</v>
      </c>
      <c r="D587" s="21" t="s">
        <v>642</v>
      </c>
      <c r="E587" s="27" t="s">
        <v>1543</v>
      </c>
      <c r="F587" s="21" t="s">
        <v>632</v>
      </c>
      <c r="G587" s="27" t="s">
        <v>626</v>
      </c>
      <c r="H587" s="21" t="s">
        <v>627</v>
      </c>
      <c r="I587" s="21" t="s">
        <v>639</v>
      </c>
      <c r="J587" s="27" t="s">
        <v>1544</v>
      </c>
    </row>
    <row r="588" customHeight="1" spans="1:10">
      <c r="A588" s="147" t="s">
        <v>570</v>
      </c>
      <c r="B588" s="21" t="s">
        <v>1534</v>
      </c>
      <c r="C588" s="21" t="s">
        <v>644</v>
      </c>
      <c r="D588" s="21" t="s">
        <v>645</v>
      </c>
      <c r="E588" s="27" t="s">
        <v>1545</v>
      </c>
      <c r="F588" s="21" t="s">
        <v>632</v>
      </c>
      <c r="G588" s="27" t="s">
        <v>646</v>
      </c>
      <c r="H588" s="21" t="s">
        <v>627</v>
      </c>
      <c r="I588" s="21" t="s">
        <v>639</v>
      </c>
      <c r="J588" s="27" t="s">
        <v>1546</v>
      </c>
    </row>
    <row r="589" customHeight="1" spans="1:10">
      <c r="A589" s="147" t="s">
        <v>370</v>
      </c>
      <c r="B589" s="21"/>
      <c r="C589" s="21" t="s">
        <v>622</v>
      </c>
      <c r="D589" s="21" t="s">
        <v>653</v>
      </c>
      <c r="E589" s="27" t="s">
        <v>777</v>
      </c>
      <c r="F589" s="21" t="s">
        <v>632</v>
      </c>
      <c r="G589" s="27" t="s">
        <v>280</v>
      </c>
      <c r="H589" s="21" t="s">
        <v>1117</v>
      </c>
      <c r="I589" s="21" t="s">
        <v>639</v>
      </c>
      <c r="J589" s="27" t="s">
        <v>1547</v>
      </c>
    </row>
    <row r="590" customHeight="1" spans="1:10">
      <c r="A590" s="147" t="s">
        <v>370</v>
      </c>
      <c r="B590" s="21" t="s">
        <v>1548</v>
      </c>
      <c r="C590" s="21" t="s">
        <v>622</v>
      </c>
      <c r="D590" s="21" t="s">
        <v>630</v>
      </c>
      <c r="E590" s="27" t="s">
        <v>916</v>
      </c>
      <c r="F590" s="21" t="s">
        <v>625</v>
      </c>
      <c r="G590" s="27" t="s">
        <v>626</v>
      </c>
      <c r="H590" s="21" t="s">
        <v>627</v>
      </c>
      <c r="I590" s="21" t="s">
        <v>628</v>
      </c>
      <c r="J590" s="27" t="s">
        <v>1549</v>
      </c>
    </row>
    <row r="591" customHeight="1" spans="1:10">
      <c r="A591" s="147" t="s">
        <v>370</v>
      </c>
      <c r="B591" s="21" t="s">
        <v>1548</v>
      </c>
      <c r="C591" s="21" t="s">
        <v>641</v>
      </c>
      <c r="D591" s="21" t="s">
        <v>642</v>
      </c>
      <c r="E591" s="27" t="s">
        <v>679</v>
      </c>
      <c r="F591" s="21" t="s">
        <v>632</v>
      </c>
      <c r="G591" s="27" t="s">
        <v>646</v>
      </c>
      <c r="H591" s="21" t="s">
        <v>627</v>
      </c>
      <c r="I591" s="21" t="s">
        <v>628</v>
      </c>
      <c r="J591" s="27" t="s">
        <v>1550</v>
      </c>
    </row>
    <row r="592" customHeight="1" spans="1:10">
      <c r="A592" s="147" t="s">
        <v>370</v>
      </c>
      <c r="B592" s="21" t="s">
        <v>1548</v>
      </c>
      <c r="C592" s="21" t="s">
        <v>644</v>
      </c>
      <c r="D592" s="21" t="s">
        <v>645</v>
      </c>
      <c r="E592" s="27" t="s">
        <v>816</v>
      </c>
      <c r="F592" s="21" t="s">
        <v>632</v>
      </c>
      <c r="G592" s="27" t="s">
        <v>633</v>
      </c>
      <c r="H592" s="21" t="s">
        <v>627</v>
      </c>
      <c r="I592" s="21" t="s">
        <v>628</v>
      </c>
      <c r="J592" s="27" t="s">
        <v>1551</v>
      </c>
    </row>
    <row r="593" customHeight="1" spans="1:10">
      <c r="A593" s="147" t="s">
        <v>360</v>
      </c>
      <c r="B593" s="21"/>
      <c r="C593" s="21" t="s">
        <v>622</v>
      </c>
      <c r="D593" s="21" t="s">
        <v>653</v>
      </c>
      <c r="E593" s="27" t="s">
        <v>777</v>
      </c>
      <c r="F593" s="21" t="s">
        <v>636</v>
      </c>
      <c r="G593" s="27" t="s">
        <v>1552</v>
      </c>
      <c r="H593" s="21" t="s">
        <v>1117</v>
      </c>
      <c r="I593" s="21" t="s">
        <v>639</v>
      </c>
      <c r="J593" s="27" t="s">
        <v>1553</v>
      </c>
    </row>
    <row r="594" customHeight="1" spans="1:10">
      <c r="A594" s="147" t="s">
        <v>360</v>
      </c>
      <c r="B594" s="21" t="s">
        <v>1554</v>
      </c>
      <c r="C594" s="21" t="s">
        <v>622</v>
      </c>
      <c r="D594" s="21" t="s">
        <v>623</v>
      </c>
      <c r="E594" s="27" t="s">
        <v>1119</v>
      </c>
      <c r="F594" s="21" t="s">
        <v>625</v>
      </c>
      <c r="G594" s="27" t="s">
        <v>626</v>
      </c>
      <c r="H594" s="21" t="s">
        <v>627</v>
      </c>
      <c r="I594" s="21" t="s">
        <v>628</v>
      </c>
      <c r="J594" s="27" t="s">
        <v>1555</v>
      </c>
    </row>
    <row r="595" customHeight="1" spans="1:10">
      <c r="A595" s="147" t="s">
        <v>360</v>
      </c>
      <c r="B595" s="21" t="s">
        <v>1554</v>
      </c>
      <c r="C595" s="21" t="s">
        <v>622</v>
      </c>
      <c r="D595" s="21" t="s">
        <v>630</v>
      </c>
      <c r="E595" s="27" t="s">
        <v>916</v>
      </c>
      <c r="F595" s="21" t="s">
        <v>625</v>
      </c>
      <c r="G595" s="27" t="s">
        <v>626</v>
      </c>
      <c r="H595" s="21" t="s">
        <v>627</v>
      </c>
      <c r="I595" s="21" t="s">
        <v>628</v>
      </c>
      <c r="J595" s="27" t="s">
        <v>1556</v>
      </c>
    </row>
    <row r="596" customHeight="1" spans="1:10">
      <c r="A596" s="147" t="s">
        <v>360</v>
      </c>
      <c r="B596" s="21" t="s">
        <v>1554</v>
      </c>
      <c r="C596" s="21" t="s">
        <v>641</v>
      </c>
      <c r="D596" s="21" t="s">
        <v>642</v>
      </c>
      <c r="E596" s="27" t="s">
        <v>860</v>
      </c>
      <c r="F596" s="21" t="s">
        <v>632</v>
      </c>
      <c r="G596" s="27" t="s">
        <v>1004</v>
      </c>
      <c r="H596" s="21" t="s">
        <v>627</v>
      </c>
      <c r="I596" s="21" t="s">
        <v>628</v>
      </c>
      <c r="J596" s="27" t="s">
        <v>1557</v>
      </c>
    </row>
    <row r="597" customHeight="1" spans="1:10">
      <c r="A597" s="147" t="s">
        <v>360</v>
      </c>
      <c r="B597" s="21" t="s">
        <v>1554</v>
      </c>
      <c r="C597" s="21" t="s">
        <v>644</v>
      </c>
      <c r="D597" s="21" t="s">
        <v>645</v>
      </c>
      <c r="E597" s="27" t="s">
        <v>1558</v>
      </c>
      <c r="F597" s="21" t="s">
        <v>632</v>
      </c>
      <c r="G597" s="27" t="s">
        <v>633</v>
      </c>
      <c r="H597" s="21" t="s">
        <v>627</v>
      </c>
      <c r="I597" s="21" t="s">
        <v>628</v>
      </c>
      <c r="J597" s="27" t="s">
        <v>1559</v>
      </c>
    </row>
    <row r="598" customHeight="1" spans="1:10">
      <c r="A598" s="147" t="s">
        <v>336</v>
      </c>
      <c r="B598" s="21" t="s">
        <v>1560</v>
      </c>
      <c r="C598" s="21" t="s">
        <v>622</v>
      </c>
      <c r="D598" s="21" t="s">
        <v>653</v>
      </c>
      <c r="E598" s="27" t="s">
        <v>1561</v>
      </c>
      <c r="F598" s="21" t="s">
        <v>632</v>
      </c>
      <c r="G598" s="27" t="s">
        <v>1506</v>
      </c>
      <c r="H598" s="21" t="s">
        <v>707</v>
      </c>
      <c r="I598" s="21" t="s">
        <v>639</v>
      </c>
      <c r="J598" s="27" t="s">
        <v>1562</v>
      </c>
    </row>
    <row r="599" customHeight="1" spans="1:10">
      <c r="A599" s="147" t="s">
        <v>336</v>
      </c>
      <c r="B599" s="21" t="s">
        <v>1560</v>
      </c>
      <c r="C599" s="21" t="s">
        <v>622</v>
      </c>
      <c r="D599" s="21" t="s">
        <v>623</v>
      </c>
      <c r="E599" s="27" t="s">
        <v>1563</v>
      </c>
      <c r="F599" s="21" t="s">
        <v>625</v>
      </c>
      <c r="G599" s="27" t="s">
        <v>626</v>
      </c>
      <c r="H599" s="21" t="s">
        <v>627</v>
      </c>
      <c r="I599" s="21" t="s">
        <v>628</v>
      </c>
      <c r="J599" s="27" t="s">
        <v>1564</v>
      </c>
    </row>
    <row r="600" customHeight="1" spans="1:10">
      <c r="A600" s="147" t="s">
        <v>336</v>
      </c>
      <c r="B600" s="21" t="s">
        <v>1560</v>
      </c>
      <c r="C600" s="21" t="s">
        <v>622</v>
      </c>
      <c r="D600" s="21" t="s">
        <v>630</v>
      </c>
      <c r="E600" s="27" t="s">
        <v>916</v>
      </c>
      <c r="F600" s="21" t="s">
        <v>625</v>
      </c>
      <c r="G600" s="27" t="s">
        <v>626</v>
      </c>
      <c r="H600" s="21" t="s">
        <v>627</v>
      </c>
      <c r="I600" s="21" t="s">
        <v>628</v>
      </c>
      <c r="J600" s="27" t="s">
        <v>1565</v>
      </c>
    </row>
    <row r="601" customHeight="1" spans="1:10">
      <c r="A601" s="147" t="s">
        <v>336</v>
      </c>
      <c r="B601" s="21" t="s">
        <v>1560</v>
      </c>
      <c r="C601" s="21" t="s">
        <v>641</v>
      </c>
      <c r="D601" s="21" t="s">
        <v>642</v>
      </c>
      <c r="E601" s="27" t="s">
        <v>1566</v>
      </c>
      <c r="F601" s="21" t="s">
        <v>625</v>
      </c>
      <c r="G601" s="27" t="s">
        <v>626</v>
      </c>
      <c r="H601" s="21" t="s">
        <v>627</v>
      </c>
      <c r="I601" s="21" t="s">
        <v>628</v>
      </c>
      <c r="J601" s="27" t="s">
        <v>1567</v>
      </c>
    </row>
    <row r="602" customHeight="1" spans="1:10">
      <c r="A602" s="147" t="s">
        <v>336</v>
      </c>
      <c r="B602" s="21" t="s">
        <v>1560</v>
      </c>
      <c r="C602" s="21" t="s">
        <v>644</v>
      </c>
      <c r="D602" s="21" t="s">
        <v>645</v>
      </c>
      <c r="E602" s="27" t="s">
        <v>1568</v>
      </c>
      <c r="F602" s="21" t="s">
        <v>632</v>
      </c>
      <c r="G602" s="27" t="s">
        <v>633</v>
      </c>
      <c r="H602" s="21" t="s">
        <v>627</v>
      </c>
      <c r="I602" s="21" t="s">
        <v>628</v>
      </c>
      <c r="J602" s="27" t="s">
        <v>1569</v>
      </c>
    </row>
  </sheetData>
  <autoFilter xmlns:etc="http://www.wps.cn/officeDocument/2017/etCustomData" ref="A2:J602" etc:filterBottomFollowUsedRange="0">
    <extLst/>
  </autoFilter>
  <mergeCells count="238">
    <mergeCell ref="A3:J3"/>
    <mergeCell ref="A4:H4"/>
    <mergeCell ref="A9:A13"/>
    <mergeCell ref="A14:A16"/>
    <mergeCell ref="A17:A20"/>
    <mergeCell ref="A21:A25"/>
    <mergeCell ref="A26:A29"/>
    <mergeCell ref="A30:A35"/>
    <mergeCell ref="A36:A38"/>
    <mergeCell ref="A39:A45"/>
    <mergeCell ref="A46:A48"/>
    <mergeCell ref="A49:A53"/>
    <mergeCell ref="A54:A65"/>
    <mergeCell ref="A66:A70"/>
    <mergeCell ref="A71:A77"/>
    <mergeCell ref="A78:A81"/>
    <mergeCell ref="A82:A85"/>
    <mergeCell ref="A86:A89"/>
    <mergeCell ref="A90:A95"/>
    <mergeCell ref="A96:A99"/>
    <mergeCell ref="A100:A106"/>
    <mergeCell ref="A107:A113"/>
    <mergeCell ref="A114:A116"/>
    <mergeCell ref="A117:A120"/>
    <mergeCell ref="A121:A124"/>
    <mergeCell ref="A125:A128"/>
    <mergeCell ref="A129:A134"/>
    <mergeCell ref="A135:A137"/>
    <mergeCell ref="A138:A145"/>
    <mergeCell ref="A146:A150"/>
    <mergeCell ref="A151:A154"/>
    <mergeCell ref="A155:A160"/>
    <mergeCell ref="A161:A166"/>
    <mergeCell ref="A167:A169"/>
    <mergeCell ref="A170:A174"/>
    <mergeCell ref="A175:A179"/>
    <mergeCell ref="A180:A182"/>
    <mergeCell ref="A183:A188"/>
    <mergeCell ref="A189:A192"/>
    <mergeCell ref="A193:A197"/>
    <mergeCell ref="A198:A202"/>
    <mergeCell ref="A203:A208"/>
    <mergeCell ref="A209:A213"/>
    <mergeCell ref="A214:A217"/>
    <mergeCell ref="A218:A221"/>
    <mergeCell ref="A222:A229"/>
    <mergeCell ref="A230:A237"/>
    <mergeCell ref="A238:A242"/>
    <mergeCell ref="A243:A248"/>
    <mergeCell ref="A249:A254"/>
    <mergeCell ref="A255:A259"/>
    <mergeCell ref="A260:A264"/>
    <mergeCell ref="A265:A268"/>
    <mergeCell ref="A269:A272"/>
    <mergeCell ref="A273:A276"/>
    <mergeCell ref="A277:A281"/>
    <mergeCell ref="A282:A284"/>
    <mergeCell ref="A285:A287"/>
    <mergeCell ref="A288:A292"/>
    <mergeCell ref="A293:A296"/>
    <mergeCell ref="A297:A299"/>
    <mergeCell ref="A300:A307"/>
    <mergeCell ref="A308:A314"/>
    <mergeCell ref="A315:A321"/>
    <mergeCell ref="A322:A331"/>
    <mergeCell ref="A332:A340"/>
    <mergeCell ref="A341:A346"/>
    <mergeCell ref="A347:A350"/>
    <mergeCell ref="A351:A355"/>
    <mergeCell ref="A356:A358"/>
    <mergeCell ref="A359:A363"/>
    <mergeCell ref="A364:A370"/>
    <mergeCell ref="A371:A376"/>
    <mergeCell ref="A377:A379"/>
    <mergeCell ref="A380:A383"/>
    <mergeCell ref="A384:A387"/>
    <mergeCell ref="A388:A394"/>
    <mergeCell ref="A395:A400"/>
    <mergeCell ref="A401:A405"/>
    <mergeCell ref="A406:A408"/>
    <mergeCell ref="A409:A413"/>
    <mergeCell ref="A414:A417"/>
    <mergeCell ref="A418:A426"/>
    <mergeCell ref="A427:A431"/>
    <mergeCell ref="A432:A435"/>
    <mergeCell ref="A436:A440"/>
    <mergeCell ref="A441:A443"/>
    <mergeCell ref="A444:A448"/>
    <mergeCell ref="A449:A455"/>
    <mergeCell ref="A456:A460"/>
    <mergeCell ref="A461:A469"/>
    <mergeCell ref="A470:A474"/>
    <mergeCell ref="A475:A478"/>
    <mergeCell ref="A479:A482"/>
    <mergeCell ref="A483:A487"/>
    <mergeCell ref="A488:A492"/>
    <mergeCell ref="A493:A495"/>
    <mergeCell ref="A496:A503"/>
    <mergeCell ref="A504:A506"/>
    <mergeCell ref="A507:A510"/>
    <mergeCell ref="A511:A514"/>
    <mergeCell ref="A515:A522"/>
    <mergeCell ref="A523:A526"/>
    <mergeCell ref="A527:A529"/>
    <mergeCell ref="A530:A532"/>
    <mergeCell ref="A533:A538"/>
    <mergeCell ref="A539:A541"/>
    <mergeCell ref="A542:A547"/>
    <mergeCell ref="A548:A550"/>
    <mergeCell ref="A551:A557"/>
    <mergeCell ref="A558:A560"/>
    <mergeCell ref="A561:A564"/>
    <mergeCell ref="A565:A569"/>
    <mergeCell ref="A570:A572"/>
    <mergeCell ref="A573:A577"/>
    <mergeCell ref="A578:A582"/>
    <mergeCell ref="A583:A588"/>
    <mergeCell ref="A589:A592"/>
    <mergeCell ref="A593:A597"/>
    <mergeCell ref="A598:A602"/>
    <mergeCell ref="B9:B13"/>
    <mergeCell ref="B14:B16"/>
    <mergeCell ref="B17:B20"/>
    <mergeCell ref="B21:B25"/>
    <mergeCell ref="B26:B29"/>
    <mergeCell ref="B30:B35"/>
    <mergeCell ref="B36:B38"/>
    <mergeCell ref="B39:B45"/>
    <mergeCell ref="B46:B48"/>
    <mergeCell ref="B49:B53"/>
    <mergeCell ref="B54:B65"/>
    <mergeCell ref="B66:B70"/>
    <mergeCell ref="B71:B77"/>
    <mergeCell ref="B78:B81"/>
    <mergeCell ref="B82:B85"/>
    <mergeCell ref="B86:B89"/>
    <mergeCell ref="B90:B95"/>
    <mergeCell ref="B96:B99"/>
    <mergeCell ref="B100:B106"/>
    <mergeCell ref="B107:B113"/>
    <mergeCell ref="B114:B116"/>
    <mergeCell ref="B117:B120"/>
    <mergeCell ref="B121:B124"/>
    <mergeCell ref="B125:B128"/>
    <mergeCell ref="B129:B134"/>
    <mergeCell ref="B135:B137"/>
    <mergeCell ref="B138:B145"/>
    <mergeCell ref="B146:B150"/>
    <mergeCell ref="B151:B154"/>
    <mergeCell ref="B155:B160"/>
    <mergeCell ref="B161:B166"/>
    <mergeCell ref="B167:B169"/>
    <mergeCell ref="B170:B174"/>
    <mergeCell ref="B175:B179"/>
    <mergeCell ref="B180:B182"/>
    <mergeCell ref="B183:B188"/>
    <mergeCell ref="B189:B192"/>
    <mergeCell ref="B193:B197"/>
    <mergeCell ref="B198:B202"/>
    <mergeCell ref="B203:B208"/>
    <mergeCell ref="B209:B213"/>
    <mergeCell ref="B214:B217"/>
    <mergeCell ref="B218:B221"/>
    <mergeCell ref="B222:B229"/>
    <mergeCell ref="B230:B237"/>
    <mergeCell ref="B238:B242"/>
    <mergeCell ref="B243:B248"/>
    <mergeCell ref="B249:B254"/>
    <mergeCell ref="B255:B259"/>
    <mergeCell ref="B260:B264"/>
    <mergeCell ref="B265:B268"/>
    <mergeCell ref="B269:B272"/>
    <mergeCell ref="B273:B276"/>
    <mergeCell ref="B277:B281"/>
    <mergeCell ref="B282:B284"/>
    <mergeCell ref="B285:B287"/>
    <mergeCell ref="B288:B292"/>
    <mergeCell ref="B293:B296"/>
    <mergeCell ref="B297:B299"/>
    <mergeCell ref="B300:B307"/>
    <mergeCell ref="B308:B314"/>
    <mergeCell ref="B315:B321"/>
    <mergeCell ref="B322:B331"/>
    <mergeCell ref="B332:B340"/>
    <mergeCell ref="B341:B346"/>
    <mergeCell ref="B347:B350"/>
    <mergeCell ref="B351:B355"/>
    <mergeCell ref="B356:B358"/>
    <mergeCell ref="B359:B363"/>
    <mergeCell ref="B364:B370"/>
    <mergeCell ref="B371:B376"/>
    <mergeCell ref="B377:B379"/>
    <mergeCell ref="B380:B383"/>
    <mergeCell ref="B384:B387"/>
    <mergeCell ref="B388:B394"/>
    <mergeCell ref="B395:B400"/>
    <mergeCell ref="B401:B405"/>
    <mergeCell ref="B406:B408"/>
    <mergeCell ref="B409:B413"/>
    <mergeCell ref="B414:B417"/>
    <mergeCell ref="B418:B426"/>
    <mergeCell ref="B427:B431"/>
    <mergeCell ref="B432:B435"/>
    <mergeCell ref="B436:B440"/>
    <mergeCell ref="B441:B443"/>
    <mergeCell ref="B444:B448"/>
    <mergeCell ref="B449:B455"/>
    <mergeCell ref="B456:B460"/>
    <mergeCell ref="B461:B469"/>
    <mergeCell ref="B470:B474"/>
    <mergeCell ref="B475:B478"/>
    <mergeCell ref="B479:B482"/>
    <mergeCell ref="B483:B487"/>
    <mergeCell ref="B488:B492"/>
    <mergeCell ref="B493:B495"/>
    <mergeCell ref="B496:B503"/>
    <mergeCell ref="B504:B506"/>
    <mergeCell ref="B507:B510"/>
    <mergeCell ref="B511:B514"/>
    <mergeCell ref="B515:B522"/>
    <mergeCell ref="B523:B526"/>
    <mergeCell ref="B527:B529"/>
    <mergeCell ref="B530:B532"/>
    <mergeCell ref="B533:B538"/>
    <mergeCell ref="B539:B541"/>
    <mergeCell ref="B542:B547"/>
    <mergeCell ref="B548:B550"/>
    <mergeCell ref="B551:B557"/>
    <mergeCell ref="B558:B560"/>
    <mergeCell ref="B561:B564"/>
    <mergeCell ref="B565:B569"/>
    <mergeCell ref="B570:B572"/>
    <mergeCell ref="B573:B577"/>
    <mergeCell ref="B578:B582"/>
    <mergeCell ref="B583:B588"/>
    <mergeCell ref="B589:B592"/>
    <mergeCell ref="B593:B597"/>
    <mergeCell ref="B598:B60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fangsiyu</dc:creator>
  <cp:lastModifiedBy>WPS_1525332042</cp:lastModifiedBy>
  <dcterms:created xsi:type="dcterms:W3CDTF">2025-01-21T02:50:00Z</dcterms:created>
  <dcterms:modified xsi:type="dcterms:W3CDTF">2025-02-21T07:05:39Z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54D1C118BA934B049F890F01ACFC7CC2_13</vt:lpwstr>
  </property>
  <property fmtid="{D5CDD505-2E9C-101B-9397-08002B2CF9AE}" pid="3" name="KSOProductBuildVer">
    <vt:lpwstr>2052-12.1.0.19770</vt:lpwstr>
  </property>
</Properties>
</file>