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4" activeTab="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<sst xmlns="http://schemas.openxmlformats.org/spreadsheetml/2006/main" count="2583" uniqueCount="685">
  <si>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</si>
  <si>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</si>
  <si>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</si>
  <si>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</si>
  <si>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</si>
  <si>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</si>
  <si>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</si>
  <si>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</si>
  <si>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</si>
  <si>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</si>
  <si>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</si>
  <si>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</si>
  <si>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</si>
  <si>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</si>
  <si>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</si>
  <si>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</si>
  <si>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</si>
  <si>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</si>
  <si>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</si>
  <si>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</si>
  <si>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</si>
  <si>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</si>
  <si>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</si>
  <si>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</si>
  <si>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</si>
  <si>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</si>
  <si>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</si>
  <si>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</si>
  <si>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</si>
  <si>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</si>
  <si>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</si>
  <si>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</si>
  <si>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</si>
  <si>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</si>
  <si>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</si>
  <si>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</si>
  <si>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</si>
  <si>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</si>
  <si>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</si>
  <si>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</si>
  <si>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</si>
  <si>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</si>
  <si>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</si>
  <si>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</si>
  <si>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</si>
  <si>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</si>
  <si>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</si>
  <si>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</si>
  <si>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</si>
  <si>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</si>
  <si>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</si>
  <si>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</si>
  <si>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</si>
  <si>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</si>
  <si>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</si>
  <si>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</si>
  <si>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</si>
  <si>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</si>
  <si>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</si>
  <si>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</si>
  <si>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</si>
  <si>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</si>
  <si>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</si>
  <si>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</si>
  <si>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</si>
  <si>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</si>
  <si>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</si>
  <si>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</si>
  <si>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</si>
  <si>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705</t>
  </si>
  <si>
    <t>云南滇中新区综合管理部</t>
  </si>
  <si>
    <t>705001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</si>
  <si>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</si>
  <si>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</si>
  <si>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</si>
  <si>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</si>
  <si>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</si>
  <si>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</si>
  <si>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</si>
  <si>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</si>
  <si>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</si>
  <si>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</si>
  <si>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</si>
  <si>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</si>
  <si>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</si>
  <si>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</si>
  <si>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</si>
  <si>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</si>
  <si>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</si>
  <si>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</si>
  <si>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</si>
  <si>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</si>
  <si>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</si>
  <si>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</si>
  <si>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</si>
  <si>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</si>
  <si>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</si>
  <si>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</si>
  <si>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</si>
  <si>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</si>
  <si>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20103</t>
  </si>
  <si>
    <t>政府办公厅（室）及相关机构事务</t>
  </si>
  <si>
    <t>2010301</t>
  </si>
  <si>
    <t>行政运行</t>
  </si>
  <si>
    <t>2010302</t>
  </si>
  <si>
    <t>一般行政管理事务</t>
  </si>
  <si>
    <t>2010303</t>
  </si>
  <si>
    <t>机关服务</t>
  </si>
  <si>
    <t>2010305</t>
  </si>
  <si>
    <t>专项业务及机关事务管理</t>
  </si>
  <si>
    <t>20104</t>
  </si>
  <si>
    <t>发展与改革事务</t>
  </si>
  <si>
    <t>2010401</t>
  </si>
  <si>
    <t>2010402</t>
  </si>
  <si>
    <t>2010404</t>
  </si>
  <si>
    <t>战略规划与实施</t>
  </si>
  <si>
    <t>20105</t>
  </si>
  <si>
    <t>统计信息事务</t>
  </si>
  <si>
    <t>2010505</t>
  </si>
  <si>
    <t>专项统计业务</t>
  </si>
  <si>
    <t>20108</t>
  </si>
  <si>
    <t>审计事务</t>
  </si>
  <si>
    <t>2010804</t>
  </si>
  <si>
    <t>审计业务</t>
  </si>
  <si>
    <t>20111</t>
  </si>
  <si>
    <t>纪检监察事务</t>
  </si>
  <si>
    <t>2011101</t>
  </si>
  <si>
    <t>2011102</t>
  </si>
  <si>
    <t>204</t>
  </si>
  <si>
    <t>公共安全支出</t>
  </si>
  <si>
    <t>20406</t>
  </si>
  <si>
    <t>司法</t>
  </si>
  <si>
    <t>2040602</t>
  </si>
  <si>
    <t>2040604</t>
  </si>
  <si>
    <t>基层司法业务</t>
  </si>
  <si>
    <t>2040606</t>
  </si>
  <si>
    <t>律师管理</t>
  </si>
  <si>
    <t>2040612</t>
  </si>
  <si>
    <t>法治建设</t>
  </si>
  <si>
    <t>20499</t>
  </si>
  <si>
    <t>其他公共安全支出</t>
  </si>
  <si>
    <t>2049999</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</si>
  <si>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</si>
  <si>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</si>
  <si>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</si>
  <si>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</si>
  <si>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</si>
  <si>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</si>
  <si>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</si>
  <si>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</si>
  <si>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</si>
  <si>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</si>
  <si>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</si>
  <si>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</si>
  <si>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</si>
  <si>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</si>
  <si>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</si>
  <si>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</si>
  <si>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</si>
  <si>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</si>
  <si>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</si>
  <si>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</si>
  <si>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</si>
  <si>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</si>
  <si>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</si>
  <si>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</si>
  <si>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</si>
  <si>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</si>
  <si>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</si>
  <si>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</si>
  <si>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</si>
  <si>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</si>
  <si>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</si>
  <si>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</si>
  <si>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</si>
  <si>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</si>
  <si>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</si>
  <si>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</si>
  <si>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</si>
  <si>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</si>
  <si>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</si>
  <si>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</si>
  <si>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</si>
  <si>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</si>
  <si>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</si>
  <si>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</si>
  <si>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</si>
  <si>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</si>
  <si>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</si>
  <si>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</si>
  <si>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</si>
  <si>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</si>
  <si>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</si>
  <si>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</si>
  <si>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</si>
  <si>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</si>
  <si>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</si>
  <si>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</si>
  <si>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</si>
  <si>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</si>
  <si>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</si>
  <si>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</si>
  <si>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</si>
  <si>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</si>
  <si>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</si>
  <si>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</si>
  <si>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</si>
  <si>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530018210000000000046</t>
  </si>
  <si>
    <t>一般公用经费</t>
  </si>
  <si>
    <t>30201</t>
  </si>
  <si>
    <t>办公费</t>
  </si>
  <si>
    <t>30207</t>
  </si>
  <si>
    <t>邮电费</t>
  </si>
  <si>
    <t>30211</t>
  </si>
  <si>
    <t>差旅费</t>
  </si>
  <si>
    <t>30215</t>
  </si>
  <si>
    <t>会议费</t>
  </si>
  <si>
    <t>30216</t>
  </si>
  <si>
    <t>培训费</t>
  </si>
  <si>
    <t>530018210000000000071</t>
  </si>
  <si>
    <t>公车购置及运维费</t>
  </si>
  <si>
    <t>30231</t>
  </si>
  <si>
    <t>公务用车运行维护费</t>
  </si>
  <si>
    <t>530018210000000000202</t>
  </si>
  <si>
    <t>30217</t>
  </si>
  <si>
    <t>530018210000000000243</t>
  </si>
  <si>
    <t>因公出国(境)费</t>
  </si>
  <si>
    <t>30212</t>
  </si>
  <si>
    <t>因公出国（境）费用</t>
  </si>
  <si>
    <t>预算05-1表</t>
  </si>
  <si>
    <t>项目分类</t>
  </si>
  <si>
    <t>项目单位</t>
  </si>
  <si>
    <t>经济科目编码</t>
  </si>
  <si>
    <t>经济科目名称</t>
  </si>
  <si>
    <t>本年拨款</t>
  </si>
  <si>
    <t>其中：本次下达</t>
  </si>
  <si>
    <t>专项业务类</t>
  </si>
  <si>
    <t>530018231100001513025</t>
  </si>
  <si>
    <t>审计存量项目业务专项经费</t>
  </si>
  <si>
    <t>30227</t>
  </si>
  <si>
    <t>委托业务费</t>
  </si>
  <si>
    <t>530018251100003553767</t>
  </si>
  <si>
    <t>办公楼租赁及水电物业专项经费</t>
  </si>
  <si>
    <t>30205</t>
  </si>
  <si>
    <t>水费</t>
  </si>
  <si>
    <t>30206</t>
  </si>
  <si>
    <t>电费</t>
  </si>
  <si>
    <t>30209</t>
  </si>
  <si>
    <t>物业管理费</t>
  </si>
  <si>
    <t>30214</t>
  </si>
  <si>
    <t>租赁费</t>
  </si>
  <si>
    <t>30299</t>
  </si>
  <si>
    <t>其他商品和服务支出</t>
  </si>
  <si>
    <t>530018251100003553884</t>
  </si>
  <si>
    <t>后勤综合业务专项经费</t>
  </si>
  <si>
    <t>530018251100003554009</t>
  </si>
  <si>
    <t>后勤服务团队专项经费</t>
  </si>
  <si>
    <t>530018251100003554078</t>
  </si>
  <si>
    <t>劳务派遣人员经费</t>
  </si>
  <si>
    <t>30226</t>
  </si>
  <si>
    <t>劳务费</t>
  </si>
  <si>
    <t>530018251100003554092</t>
  </si>
  <si>
    <t>公务出行租车经费</t>
  </si>
  <si>
    <t>530018251100003554201</t>
  </si>
  <si>
    <t>定制公交专项经费</t>
  </si>
  <si>
    <t>530018251100003554243</t>
  </si>
  <si>
    <t>固定资产采购专项经费</t>
  </si>
  <si>
    <t>31002</t>
  </si>
  <si>
    <t>办公设备购置</t>
  </si>
  <si>
    <t>530018251100003556050</t>
  </si>
  <si>
    <t>档案业务专项经费</t>
  </si>
  <si>
    <t>530018251100003556076</t>
  </si>
  <si>
    <t>信息化专项经费</t>
  </si>
  <si>
    <t>30213</t>
  </si>
  <si>
    <t>维修（护）费</t>
  </si>
  <si>
    <t>530018251100003556100</t>
  </si>
  <si>
    <t>机要保密专项经费</t>
  </si>
  <si>
    <t>530018251100003558209</t>
  </si>
  <si>
    <t>会计核算中心专项经费</t>
  </si>
  <si>
    <t>31007</t>
  </si>
  <si>
    <t>信息网络及软件购置更新</t>
  </si>
  <si>
    <t>530018251100003558517</t>
  </si>
  <si>
    <t>信访、应急处置、12345热线工作经费</t>
  </si>
  <si>
    <t>30202</t>
  </si>
  <si>
    <t>印刷费</t>
  </si>
  <si>
    <t>530018251100003567633</t>
  </si>
  <si>
    <t>政务公开业务专项经费</t>
  </si>
  <si>
    <t>530018251100003572772</t>
  </si>
  <si>
    <t>平安建设专项经费</t>
  </si>
  <si>
    <t>530018251100003572983</t>
  </si>
  <si>
    <t>法治建设专项经费</t>
  </si>
  <si>
    <t>530018251100003573010</t>
  </si>
  <si>
    <t>调查研究专项经费</t>
  </si>
  <si>
    <t>530018251100003585875</t>
  </si>
  <si>
    <t>（经发局）滇中新区直管区加油站数据信息实时采集系统建设经费</t>
  </si>
  <si>
    <t>530018251100003585938</t>
  </si>
  <si>
    <t>（经发局）云南滇中新区重点项目前期工作经费和规划专项经费</t>
  </si>
  <si>
    <t>31204</t>
  </si>
  <si>
    <t>费用补贴</t>
  </si>
  <si>
    <t>530018251100003585946</t>
  </si>
  <si>
    <t>（经发局）专项业务评价审核经费</t>
  </si>
  <si>
    <t>530018251100003585971</t>
  </si>
  <si>
    <t>（经发局）信用新区平台建设专项经费</t>
  </si>
  <si>
    <t>530018251100003586157</t>
  </si>
  <si>
    <t>（经发局）行业安全生产技术咨询服务经费</t>
  </si>
  <si>
    <t>530018251100003586167</t>
  </si>
  <si>
    <t>（经发局）2025年经发局党建工作经费</t>
  </si>
  <si>
    <t>530018251100003586241</t>
  </si>
  <si>
    <t>（经发局）全国月度劳动力抽样调查经费</t>
  </si>
  <si>
    <t>530018251100003586250</t>
  </si>
  <si>
    <t>（经发局）人口调查工作专项经费</t>
  </si>
  <si>
    <t>530018251100003586262</t>
  </si>
  <si>
    <t>（经发局）“五经普”数据研究开发经费</t>
  </si>
  <si>
    <t>530018251100003586433</t>
  </si>
  <si>
    <t>（经发局）经济发展局公用经费</t>
  </si>
  <si>
    <t>530018251100003600444</t>
  </si>
  <si>
    <t>后勤收支专户资金</t>
  </si>
  <si>
    <t>30239</t>
  </si>
  <si>
    <t>其他交通费用</t>
  </si>
  <si>
    <t>530018251100003621095</t>
  </si>
  <si>
    <t>滇中新区纪检监察工委专项经费</t>
  </si>
  <si>
    <t>事业发展类</t>
  </si>
  <si>
    <t>530018251100003586207</t>
  </si>
  <si>
    <t>（经发局）社区专职统计员专项经费</t>
  </si>
  <si>
    <t>530018251100003831883</t>
  </si>
  <si>
    <t>（经发局）临空片区重点产业项目地块架空线路迁改入地工程项目资金</t>
  </si>
  <si>
    <t>预算05-2表</t>
  </si>
  <si>
    <t>项目年度绩效目标</t>
  </si>
  <si>
    <t>一级指标</t>
  </si>
  <si>
    <t>二级指标</t>
  </si>
  <si>
    <t>三级指标</t>
  </si>
  <si>
    <t>指标性质</t>
  </si>
  <si>
    <t>指标值</t>
  </si>
  <si>
    <t>度量单位</t>
  </si>
  <si>
    <t>指标属性</t>
  </si>
  <si>
    <t>指标内容</t>
  </si>
  <si>
    <t>信用新区平台建设专项经费</t>
  </si>
  <si>
    <t>产出指标</t>
  </si>
  <si>
    <t>数量指标</t>
  </si>
  <si>
    <t>开展社会信用体系建设专题培训</t>
  </si>
  <si>
    <t>&gt;=</t>
  </si>
  <si>
    <t>1.00</t>
  </si>
  <si>
    <t>场</t>
  </si>
  <si>
    <t>定量指标</t>
  </si>
  <si>
    <t>年度内开展至少1场社会信用体系建设专题培训</t>
  </si>
  <si>
    <t>质量指标</t>
  </si>
  <si>
    <t>验收通过率</t>
  </si>
  <si>
    <t>100</t>
  </si>
  <si>
    <t>%</t>
  </si>
  <si>
    <t>定性指标</t>
  </si>
  <si>
    <t>反映研究成果验收通过情况。
验收通过率=评审通过的研究成果/上报参加评审的研究成果数量*100%。</t>
  </si>
  <si>
    <t>开展“双公示”信用信息数据内部核查</t>
  </si>
  <si>
    <t>2.00</t>
  </si>
  <si>
    <t>次</t>
  </si>
  <si>
    <t>开展至少2次“双公示”信用信息数据内部核查</t>
  </si>
  <si>
    <t>时效指标</t>
  </si>
  <si>
    <t>形成信用分级分类监管工作案例</t>
  </si>
  <si>
    <t>个</t>
  </si>
  <si>
    <t>形成至少1个信用分级分类监管工作案例</t>
  </si>
  <si>
    <t>效益指标</t>
  </si>
  <si>
    <t>社会效益</t>
  </si>
  <si>
    <t>领导批示圈阅次数</t>
  </si>
  <si>
    <t>反映研究成果获得领导批示圈阅情况。</t>
  </si>
  <si>
    <t>在专项领域探索开展公共信用评价结果应用</t>
  </si>
  <si>
    <t>在专项领域至探索开展至少1次公共信用评价结果应用</t>
  </si>
  <si>
    <t>可持续影响</t>
  </si>
  <si>
    <t>持续推进信用修复工作</t>
  </si>
  <si>
    <t>80.00</t>
  </si>
  <si>
    <t>持续推进信用修复工作，满足信用修复条件的企业信用修复率至少达到80%以上。</t>
  </si>
  <si>
    <t>满意度指标</t>
  </si>
  <si>
    <t>服务对象满意度</t>
  </si>
  <si>
    <t>反映服务对象对政策研究工作的整体满意情况。
服务对象满意度=（对政策研究工作的整体满意的人数/问卷调查人数）*100%</t>
  </si>
  <si>
    <t>“融信服”平台宣传推广工作情况</t>
  </si>
  <si>
    <t>年内协助开展至少1场“融信服”平台宣传活动，引导企业在平台内认证注册。</t>
  </si>
  <si>
    <t>通过统筹新区各级各部门、各街道做好辖区风险隐患排查、重点人群管控、特殊人群服务管理、铁路护路、禁毒、发恐、反邪教等重点工作，维护新区平安稳定，不断提升辖区群众平安建设安全感满意度。</t>
  </si>
  <si>
    <t>视频、电话会议占比</t>
  </si>
  <si>
    <t>90</t>
  </si>
  <si>
    <t>反映通过视频、电话等现代信息技术手段，组织开展会议的次数。预算年度计划采用视频、电话方式召开会议的次数。</t>
  </si>
  <si>
    <t>经济效益</t>
  </si>
  <si>
    <t>会议次数</t>
  </si>
  <si>
    <t>反映预算部门（单位）组织开展各类会议的总次数。</t>
  </si>
  <si>
    <t>参会人员满意度</t>
  </si>
  <si>
    <t>95</t>
  </si>
  <si>
    <t>反映参会人员对会议开展的满意度。参会人员满意度=（参会满意人数/问卷调查人数）*100%</t>
  </si>
  <si>
    <t>滇中新区直管区加油站数据信息实时采集系统建设</t>
  </si>
  <si>
    <t>按照合同约定完成既定目标任务</t>
  </si>
  <si>
    <t>无</t>
  </si>
  <si>
    <t>=</t>
  </si>
  <si>
    <t>滇中新区纪检监察工委充分发挥监督职能作用，认真履行协助职责、开展专项监督，驰而不息纠治“四风”，进一步提升工作的规范化、法治化、正规化水平。</t>
  </si>
  <si>
    <t>开展检查（核查）次数</t>
  </si>
  <si>
    <t>反映检查核查的次数情况</t>
  </si>
  <si>
    <t>问题整改落实率</t>
  </si>
  <si>
    <t>反映检查督查问题整改情况</t>
  </si>
  <si>
    <t>检查（核查）人员被投诉次数</t>
  </si>
  <si>
    <t>&lt;=</t>
  </si>
  <si>
    <t xml:space="preserve">反映服务对象检查核查工作投诉情况
</t>
  </si>
  <si>
    <t>做好新区办公设备、政务外网、互联网等的运维保障，新区电路专线等的日常保障工作，保证机房正常运行，视频会议顺利开展，保障新区人员正常办公。</t>
  </si>
  <si>
    <t>采购计划完成率</t>
  </si>
  <si>
    <t>网络安全性</t>
  </si>
  <si>
    <t>网络安全情况</t>
  </si>
  <si>
    <t>反映服务对象的满意度</t>
  </si>
  <si>
    <t>保障好新区新闻发布和政务公开工作，管理好新区门户网站，维护好新区与人民群众消息互通渠道，展现新区工作情况，工作公开，树立政府形象。</t>
  </si>
  <si>
    <t>发布稿件数量</t>
  </si>
  <si>
    <t>篇</t>
  </si>
  <si>
    <t>反映通过相关媒体、网络等发布的信息数量</t>
  </si>
  <si>
    <t>宣传活动参与人次</t>
  </si>
  <si>
    <t>60</t>
  </si>
  <si>
    <t>反映宣传活动参与人次的情况</t>
  </si>
  <si>
    <t>社会公众满意度</t>
  </si>
  <si>
    <t>反映社会公众对宣传的满意度</t>
  </si>
  <si>
    <t>1.完成对新区机关物业服务质量的考核；2.及时完成日常各项物业维修和报修项目；3.完成办公楼及周边绿化美化工作</t>
  </si>
  <si>
    <t>配套设施完整度</t>
  </si>
  <si>
    <t>反映办公楼配套设施设备及周边环境的整洁程度</t>
  </si>
  <si>
    <t>生态效益</t>
  </si>
  <si>
    <t>环境整洁度</t>
  </si>
  <si>
    <t>干部职工满意度</t>
  </si>
  <si>
    <t>反映机关工作人员对办公楼及服务的满意度</t>
  </si>
  <si>
    <t>做好新区机要交通相关工作，保障好新区保密工作，促进新区人员保密意识的提高，防止泄密情况发生。</t>
  </si>
  <si>
    <t>机要交通保障次数</t>
  </si>
  <si>
    <t>根据机要交通通勤次数</t>
  </si>
  <si>
    <t>保密发文件数</t>
  </si>
  <si>
    <t>25</t>
  </si>
  <si>
    <t>件</t>
  </si>
  <si>
    <t>检查（核查）结果公开率</t>
  </si>
  <si>
    <t>50</t>
  </si>
  <si>
    <t>映服务对象的满意度</t>
  </si>
  <si>
    <t>获补对象数</t>
  </si>
  <si>
    <t>29</t>
  </si>
  <si>
    <t>人(人次、家)</t>
  </si>
  <si>
    <t>反映获补助人员、企业的数量情况，也适用补贴、资助等形式的补助。</t>
  </si>
  <si>
    <t>发放及时率</t>
  </si>
  <si>
    <t>反映发放单位及时发放补助资金的情况。
发放及时率=在时限内发放资金/应发放资金*100%</t>
  </si>
  <si>
    <t>政策知晓率</t>
  </si>
  <si>
    <t>反映补助政策的宣传效果情况。
政策知晓率=调查中补助政策知晓人数/调查总人数*100%</t>
  </si>
  <si>
    <t>受益对象满意度</t>
  </si>
  <si>
    <t>反映获补助受益对象的满意程度。</t>
  </si>
  <si>
    <t>临空片区重点产业项目地块架空线路迁改入地工程费</t>
  </si>
  <si>
    <t>补助对象</t>
  </si>
  <si>
    <t>扣5分</t>
  </si>
  <si>
    <t>改造片区电力线路</t>
  </si>
  <si>
    <t>受补助对象满意度</t>
  </si>
  <si>
    <t>为新区机关顺利开展工作提供必要的物资供应、设备维护、人员安全和环境支持等方面的服务。科学制定食堂、物业管理等各版块的工作职责和管理人员岗位职责；严格落实后勤人员日常管理、值班值勤等相关规定，确保各类后勤保障服务到位。</t>
  </si>
  <si>
    <t>支付款项笔数</t>
  </si>
  <si>
    <t>笔</t>
  </si>
  <si>
    <t>以实际支付笔数为准</t>
  </si>
  <si>
    <t>“一卡通”充值情况</t>
  </si>
  <si>
    <t>80</t>
  </si>
  <si>
    <t>根据日常充值情况测算</t>
  </si>
  <si>
    <t>人员满意度</t>
  </si>
  <si>
    <t>“一卡通”使用满意度为依据</t>
  </si>
  <si>
    <t>1.通过对物资供应商的评估和选择，保障物资采购的质量，为日常办公提供高质量的服务保障。2.通过制定合理的采购计划，保障物资采购的供应，保障新区机关各部门日常办公。</t>
  </si>
  <si>
    <t>是否纳入年度计划</t>
  </si>
  <si>
    <t>是</t>
  </si>
  <si>
    <t>是/否</t>
  </si>
  <si>
    <t>反映经费支出是否纳入年度部门支出计划中</t>
  </si>
  <si>
    <t>后勤工作保障度</t>
  </si>
  <si>
    <t>反映机关后勤服务保障程度</t>
  </si>
  <si>
    <t>根据公务用车管理规定及各部门工作安排，按时派车，保障各部门公务出行，提高各部门对公务用车服务保障工作的满意程度，提升工作效率</t>
  </si>
  <si>
    <t>公务出行响应率</t>
  </si>
  <si>
    <t>反映新区机关公务用车保障公务出行的保障程度</t>
  </si>
  <si>
    <t>公务车辆保障率</t>
  </si>
  <si>
    <t>通过统筹新区各级各部门将调查研究与推进作风革命、效能革命相结合、与开展“当好排头兵”高质量发展大竞赛和干部队伍“能力作风提升年”相结合，深入开展年度高质量发展调研工作并制定印发年度调研成果汇编印发新区各级各部门学习参考、转化运用，为新区实现高质量发展提供智力支撑。</t>
  </si>
  <si>
    <t>研究报告数量</t>
  </si>
  <si>
    <t>形成最终研究报告个数。</t>
  </si>
  <si>
    <t>入户调查完成率</t>
  </si>
  <si>
    <t>入户调查工作完成情况</t>
  </si>
  <si>
    <t>成果转化率</t>
  </si>
  <si>
    <t>反映研究成果转化情况。
成果转化率=形成正式文件或咨询成果数量/研究报告总数量。</t>
  </si>
  <si>
    <t>调查员补助情况</t>
  </si>
  <si>
    <t>500</t>
  </si>
  <si>
    <t>元/人*月</t>
  </si>
  <si>
    <t>调查员补助发放情况</t>
  </si>
  <si>
    <t>研究成果采纳率</t>
  </si>
  <si>
    <t>反映上报至省级部门的建议、意见被采纳的情况。
研究成果采纳率=上报至省级部门被其采纳的建议、意见条数/上报至省级部门的建议、意见数量*100%。</t>
  </si>
  <si>
    <t>行业安全生产技术咨询服务经费</t>
  </si>
  <si>
    <t>形成建议、意见条数</t>
  </si>
  <si>
    <t>条</t>
  </si>
  <si>
    <t>形成建议、意见的条数。</t>
  </si>
  <si>
    <t>2025年云南滇中新区重点项目前期工作</t>
  </si>
  <si>
    <t>支持项目数量</t>
  </si>
  <si>
    <t>支持新区直管区范围内开展前期工作项目数量，该指标为约束性指标。</t>
  </si>
  <si>
    <t>资金拨付时效</t>
  </si>
  <si>
    <t>30</t>
  </si>
  <si>
    <t>天</t>
  </si>
  <si>
    <t>从新区经发局（空港经济区管委会）拨付各资金申报单位时效性约束指标。</t>
  </si>
  <si>
    <t>社会效益影响</t>
  </si>
  <si>
    <t>取得较好的社会效益</t>
  </si>
  <si>
    <t>项目的完成对社会效益所带来的直接或间接影响</t>
  </si>
  <si>
    <t>社区专职统计员专项经费</t>
  </si>
  <si>
    <t>获补对象准确率</t>
  </si>
  <si>
    <t>反映获补助对象认定的准确性情况。
获补对象准确率=抽检符合标准的补助对象数/抽检实际补助对象数*100%</t>
  </si>
  <si>
    <t>费用支付准时率</t>
  </si>
  <si>
    <t>人员费用是否在收到发票之后及时支付</t>
  </si>
  <si>
    <t>成本指标</t>
  </si>
  <si>
    <t>经济成本指标</t>
  </si>
  <si>
    <t>200</t>
  </si>
  <si>
    <t>万元</t>
  </si>
  <si>
    <t>全年人员费用使用情况</t>
  </si>
  <si>
    <t>带动人均增收</t>
  </si>
  <si>
    <t>元</t>
  </si>
  <si>
    <t>反映补助带动人均增收的情况。</t>
  </si>
  <si>
    <t>受益对象人数</t>
  </si>
  <si>
    <t>20</t>
  </si>
  <si>
    <t>人</t>
  </si>
  <si>
    <t>专项业务评价审核工作经费</t>
  </si>
  <si>
    <t>评审报告数量</t>
  </si>
  <si>
    <t>政策宣传次数</t>
  </si>
  <si>
    <t>反映补助政策的宣传力度情况。即通过门户网站、报刊、通信、电视、户外广告等对补助政策进行宣传的次数。</t>
  </si>
  <si>
    <t>兑现准确率</t>
  </si>
  <si>
    <t>反映补助准确发放的情况。
补助兑现准确率=补助兑付额/应付额*100%</t>
  </si>
  <si>
    <t>评审成果采纳率</t>
  </si>
  <si>
    <t>实际登记调查人数</t>
  </si>
  <si>
    <t>实际调查人数情况</t>
  </si>
  <si>
    <t>两员补助发放率</t>
  </si>
  <si>
    <t>反映工作验收后两员补助的发放情况</t>
  </si>
  <si>
    <t xml:space="preserve">信访工作200万元，用于开展直管区信访人员稳控、劝返、政策宣传、业务培训、会议活动保障及其他工作；
应急处置10万元，用于组织协调指导直管区值班值守工作；
12345热线10万元，用于组织协调指导直管区热线办理工作。
</t>
  </si>
  <si>
    <t>公开发放宣传材料数量</t>
  </si>
  <si>
    <t>份（部、个、幅、条）</t>
  </si>
  <si>
    <t>反映制作宣传横幅、宣传册数量</t>
  </si>
  <si>
    <t>宣传活动参与人数</t>
  </si>
  <si>
    <t>人次</t>
  </si>
  <si>
    <t>反映宣传活动参与人次情况</t>
  </si>
  <si>
    <t>反应社会公众对宣传的满意度</t>
  </si>
  <si>
    <t>较好的行使《审计法》《审计法实施条例》赋予审计的权利，完成新区党工委、管委会及上级部门安排的审计任务</t>
  </si>
  <si>
    <t>审计项目个数</t>
  </si>
  <si>
    <t>完成审计存量个数</t>
  </si>
  <si>
    <t>审计发现问题数量</t>
  </si>
  <si>
    <t>审计报告中审计发现问题的条数</t>
  </si>
  <si>
    <t>被审计党委投诉率</t>
  </si>
  <si>
    <t>被审计单位对审计组的投诉次数</t>
  </si>
  <si>
    <t xml:space="preserve">1．完成会计核算与监督。严格遵循相关法规和制度，开展全面的会计核算和监督工作。对原始凭证进行审核，保证会计信息的真实性、合法性和完整性。及时准确地进行年度收支凭证的规范核算。
2．协助完成财务报告与决算。定期编制各类财务报表和会计报表。完成年终财务决算和年度财务报告编制工作。协助预算单位完成政府财务报告等相关工作。
3．协助预算执行与数据支持。协助预算单位执行预算，为各类审计和检查工作提供必要的财务数据支持。
4．完成会计档案管理。按照相关规定对会计档案进行全面管理，包括编目、立卷、归档、保管和移交等工作。
5．提供内部控制与咨询服务。协助梳理和完善内部控制制度，为预算单位提供专业的会计咨询服务，解决复杂财务问题。
6．审核历史数据。对历史财务数据进行全面审核，并出具经注册会计师签名盖章的审核报告，必要时进行追溯调整。
7．完善信息安全管理。建立健全的信息安全管理体系，确保财务数据的安全性和保密性。
8．提供培训与知识转移。提供必要的培训服务，促进相关知识和技能的转移。
9．建立质量控制与绩效评估。建立完善的质量控制和绩效评估体系，持续提升服务质量。
10．协助完成其他相关工作。完成综合管理部交办的其他相关财务工作。
</t>
  </si>
  <si>
    <t>本年账本质量</t>
  </si>
  <si>
    <t>结合财务管理办法审核会计核算情况</t>
  </si>
  <si>
    <t>全年会计核算经费使用率</t>
  </si>
  <si>
    <t>全年经费在200万以内</t>
  </si>
  <si>
    <t>审计报告中发现会计核算问题的条数</t>
  </si>
  <si>
    <t>：1.完成对新区机关食堂服务质量的考核；2.新区机关干部职工饮食服务测评满意度达到95%以上</t>
  </si>
  <si>
    <t>菜品质量好评率</t>
  </si>
  <si>
    <t>评估机关食堂菜品质量</t>
  </si>
  <si>
    <t>节省财政资金程度</t>
  </si>
  <si>
    <t>反映新区干部职工对新区机关食堂服务保障的满意程度</t>
  </si>
  <si>
    <t>1.加强员工培训，提高员工的综合素质和专业技能，提高员工工作效率和质量。2.健全工作管理制度，明确工作责任，强化绩效考核，提高工作效率和质量。</t>
  </si>
  <si>
    <t>劳务派遣人员数量</t>
  </si>
  <si>
    <t>反映新区综合部劳务派遣人员数量</t>
  </si>
  <si>
    <t>年度考核测评</t>
  </si>
  <si>
    <t>分</t>
  </si>
  <si>
    <t>反映综合管理部对所使用的劳务派遣人员进行考核的结果</t>
  </si>
  <si>
    <t>反映综合部对所使用的劳务派遣人员工作的满意程度</t>
  </si>
  <si>
    <t>2024年经发局党建工作经费</t>
  </si>
  <si>
    <t>外出学习</t>
  </si>
  <si>
    <t>反映党支部是能够组织党员按要求开展外出学习活动。</t>
  </si>
  <si>
    <t>三会一课完成率</t>
  </si>
  <si>
    <t>反映党支部是否《中国共产党支部工作条例（试行）》规定，完成三会一课工作。</t>
  </si>
  <si>
    <t>开展活动成本控制</t>
  </si>
  <si>
    <t>活动成本控制</t>
  </si>
  <si>
    <t>反映开展活动成本控制情况</t>
  </si>
  <si>
    <t>支部党员参与志愿服务</t>
  </si>
  <si>
    <t>反应支部党员参加志愿活动次数</t>
  </si>
  <si>
    <t>反映支部党员对党支部的管理服务监督的满意度</t>
  </si>
  <si>
    <t xml:space="preserve">加强新区档案管理工作，有效、规范的管理新区的档案，以提高档案管理的效率和质量，为查阅档案人员提供好查阅工作。
</t>
  </si>
  <si>
    <t>工作验收报告</t>
  </si>
  <si>
    <t>根据工作安排</t>
  </si>
  <si>
    <t>档案整理后方便各单位查阅</t>
  </si>
  <si>
    <t>查阅档案人员满意度</t>
  </si>
  <si>
    <t>通过合理的固定资产采购、登记与管理、维护与修理以及更新规划，帮助新区机关优化资产管理，提高生产效率，降低运营成本。</t>
  </si>
  <si>
    <t>采购产品的合格率</t>
  </si>
  <si>
    <t>反映购置资产的产品质量情况</t>
  </si>
  <si>
    <t>设备使用年限</t>
  </si>
  <si>
    <t>年</t>
  </si>
  <si>
    <t>反映设备投入使用年限情况</t>
  </si>
  <si>
    <t>满意度</t>
  </si>
  <si>
    <t>反映使用人员对购置资产的满意度</t>
  </si>
  <si>
    <t>通过开展精准全面的普法宣传、依法全面履行政府职能、持续优化法治化营商环境、不断提升公共法律服务能力、推进严格规范公正文明执法、优化行政复议审理机制、规范行政应诉工作等，全面提升新区法治政府建设成效。</t>
  </si>
  <si>
    <t>1.确保每一辆定制公交车的安全性能，包括车辆维护、驾驶员培训等方面，保证干部职工通勤过程中的安全。2.合理规划通勤车运行路线和时间，确保干部职工在规定时间内顺利上下班，提高工作效率。</t>
  </si>
  <si>
    <t>缩短干部职工通勤时间</t>
  </si>
  <si>
    <t>小时</t>
  </si>
  <si>
    <t>反映新区定制公交项目提供给干部职工的便利程度</t>
  </si>
  <si>
    <t>节约干部职工通勤费用</t>
  </si>
  <si>
    <t>数据成果有效时间</t>
  </si>
  <si>
    <t>反映数据成果时效</t>
  </si>
  <si>
    <t>2025年升规纳统同比增长率</t>
  </si>
  <si>
    <t>2025年升规纳统情况</t>
  </si>
  <si>
    <t>预算06表</t>
  </si>
  <si>
    <t>政府性基金预算支出预算表</t>
  </si>
  <si>
    <t>单位名称：昆明市发展和改革委员会</t>
  </si>
  <si>
    <t>政府性基金预算支出</t>
  </si>
  <si>
    <t>说明：2025年预算已全部批复，无另文下达预算，故本表未填列。</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</si>
  <si>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</si>
  <si>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</si>
  <si>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</si>
  <si>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</si>
  <si>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</si>
  <si>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</si>
  <si>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</si>
  <si>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</si>
  <si>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</si>
  <si>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</si>
  <si>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</si>
  <si>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保险费</t>
  </si>
  <si>
    <t>财产保险服务</t>
  </si>
  <si>
    <t>公务用车加油费用</t>
  </si>
  <si>
    <t>车辆加油、添加燃料服务</t>
  </si>
  <si>
    <t>维修及保养费</t>
  </si>
  <si>
    <t>车辆维修和保养服务</t>
  </si>
  <si>
    <t>食材供应商项目</t>
  </si>
  <si>
    <t>其他会议、展览、住宿和餐饮服务</t>
  </si>
  <si>
    <t>后勤服务团队采购</t>
  </si>
  <si>
    <t>餐饮服务</t>
  </si>
  <si>
    <t>办公设备及家具采购项目</t>
  </si>
  <si>
    <t>办公设备</t>
  </si>
  <si>
    <t>家具和用具</t>
  </si>
  <si>
    <t>云南滇中新区数据专线和互联网专线租用服务</t>
  </si>
  <si>
    <t>网络接入服务</t>
  </si>
  <si>
    <t>会计核算专项经费</t>
  </si>
  <si>
    <t>其他会计服务</t>
  </si>
  <si>
    <t>专项业务评价审核</t>
  </si>
  <si>
    <t>其他咨询服务</t>
  </si>
  <si>
    <t>行业安全生产技术咨询服务费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</si>
  <si>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</si>
  <si>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</si>
  <si>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</si>
  <si>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</si>
  <si>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</si>
  <si>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</si>
  <si>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</si>
  <si>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</si>
  <si>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车辆维修和保养</t>
  </si>
  <si>
    <t>B1101 维修保养服务</t>
  </si>
  <si>
    <t>B 政府履职辅助性服务</t>
  </si>
  <si>
    <t>用于各类车辆维修保养服务</t>
  </si>
  <si>
    <t>食材供应商采购项目</t>
  </si>
  <si>
    <t>B1105 餐饮服务</t>
  </si>
  <si>
    <t>机关食堂食材采购、运输及配送服务</t>
  </si>
  <si>
    <t>后勤服务团队项目</t>
  </si>
  <si>
    <t>机关食堂服务管理团队</t>
  </si>
  <si>
    <t>B1003 网络接入服务</t>
  </si>
  <si>
    <t>新区数据专线和互联网专线租用服务</t>
  </si>
  <si>
    <t>购买会计核算服务</t>
  </si>
  <si>
    <t>B0301 会计服务</t>
  </si>
  <si>
    <t>会计核算</t>
  </si>
  <si>
    <t>专项业务评价审核工作</t>
  </si>
  <si>
    <t>B0801 咨询服务</t>
  </si>
  <si>
    <t>行业安全生产技术咨询服务</t>
  </si>
  <si>
    <t>“五经普”数据研究开发</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</si>
  <si>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</si>
  <si>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</si>
  <si>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</si>
  <si>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</si>
  <si>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</si>
  <si>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</si>
  <si>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</si>
  <si>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</si>
  <si>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</si>
  <si>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</si>
  <si>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</si>
  <si>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</si>
  <si>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</si>
  <si>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</si>
  <si>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</si>
  <si>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</si>
  <si>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</si>
  <si>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</si>
  <si>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</si>
  <si>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</si>
  <si>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</si>
  <si>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</si>
  <si>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</si>
  <si>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说明：本部门（单位）2025年预算无相关信息。</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</si>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</sst>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0" fontId="34" fillId="0" borderId="7">
      <alignment horizontal="right" vertical="center"/>
    </xf>
    <xf numFmtId="178" fontId="34" fillId="0" borderId="7">
      <alignment horizontal="right" vertical="center"/>
    </xf>
    <xf numFmtId="49" fontId="34" fillId="0" borderId="7">
      <alignment horizontal="left" vertical="center" wrapText="1"/>
    </xf>
    <xf numFmtId="178" fontId="34" fillId="0" borderId="7">
      <alignment horizontal="right" vertical="center"/>
    </xf>
    <xf numFmtId="179" fontId="34" fillId="0" borderId="7">
      <alignment horizontal="right" vertical="center"/>
    </xf>
    <xf numFmtId="180" fontId="34" fillId="0" borderId="7">
      <alignment horizontal="right" vertical="center"/>
    </xf>
  </cellStyleXfs>
  <cellXfs count="196">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selection activeCell="A1" sqref="A1"/>
    </sheetView>
  </sheetViews>
  <sheetFormatPr defaultColWidth="8.575" defaultRowHeight="12.75" customHeight="1" outlineLevelCol="3"/>
  <cols>
    <col min="1" max="4" width="41" customWidth="1"/>
  </cols>
  <sheetData>
    <row r="1" ht="15" customHeight="1" spans="1:4">
      <c r="A1" s="45"/>
      <c r="B1" s="45"/>
      <c r="C1" s="45"/>
      <c r="D1" s="63" t="s">
        <v>0</v>
      </c>
    </row>
    <row r="2" ht="41.25" customHeight="1" spans="1:1">
      <c r="A2" s="40" t="str">
        <f>"2025"&amp;"年部门财务收支预算总表"</f>
        <v>2025年部门财务收支预算总表</v>
      </c>
    </row>
    <row r="3" ht="17.25" customHeight="1" spans="1:4">
      <c r="A3" s="43" t="str">
        <f>"单位名称："&amp;"云南滇中新区综合管理部"</f>
        <v>单位名称：云南滇中新区综合管理部</v>
      </c>
      <c r="B3" s="160"/>
      <c r="D3" s="140" t="s">
        <v>1</v>
      </c>
    </row>
    <row r="4" ht="23.25" customHeight="1" spans="1:4">
      <c r="A4" s="161" t="s">
        <v>2</v>
      </c>
      <c r="B4" s="162"/>
      <c r="C4" s="161" t="s">
        <v>3</v>
      </c>
      <c r="D4" s="162"/>
    </row>
    <row r="5" ht="24" customHeight="1" spans="1:4">
      <c r="A5" s="161" t="s">
        <v>4</v>
      </c>
      <c r="B5" s="161" t="s">
        <v>5</v>
      </c>
      <c r="C5" s="161" t="s">
        <v>6</v>
      </c>
      <c r="D5" s="161" t="s">
        <v>5</v>
      </c>
    </row>
    <row r="6" ht="17.25" customHeight="1" spans="1:4">
      <c r="A6" s="163" t="s">
        <v>7</v>
      </c>
      <c r="B6" s="79">
        <v>85289093</v>
      </c>
      <c r="C6" s="163" t="s">
        <v>8</v>
      </c>
      <c r="D6" s="79">
        <v>85409093</v>
      </c>
    </row>
    <row r="7" ht="17.25" customHeight="1" spans="1:4">
      <c r="A7" s="163" t="s">
        <v>9</v>
      </c>
      <c r="B7" s="79"/>
      <c r="C7" s="163" t="s">
        <v>10</v>
      </c>
      <c r="D7" s="79"/>
    </row>
    <row r="8" ht="17.25" customHeight="1" spans="1:4">
      <c r="A8" s="163" t="s">
        <v>11</v>
      </c>
      <c r="B8" s="79"/>
      <c r="C8" s="195" t="s">
        <v>12</v>
      </c>
      <c r="D8" s="79"/>
    </row>
    <row r="9" ht="17.25" customHeight="1" spans="1:4">
      <c r="A9" s="163" t="s">
        <v>13</v>
      </c>
      <c r="B9" s="79"/>
      <c r="C9" s="195" t="s">
        <v>14</v>
      </c>
      <c r="D9" s="79">
        <v>1200000</v>
      </c>
    </row>
    <row r="10" ht="17.25" customHeight="1" spans="1:4">
      <c r="A10" s="163" t="s">
        <v>15</v>
      </c>
      <c r="B10" s="79">
        <v>1320000</v>
      </c>
      <c r="C10" s="195" t="s">
        <v>16</v>
      </c>
      <c r="D10" s="79"/>
    </row>
    <row r="11" ht="17.25" customHeight="1" spans="1:4">
      <c r="A11" s="163" t="s">
        <v>17</v>
      </c>
      <c r="B11" s="79"/>
      <c r="C11" s="195" t="s">
        <v>18</v>
      </c>
      <c r="D11" s="79"/>
    </row>
    <row r="12" ht="17.25" customHeight="1" spans="1:4">
      <c r="A12" s="163" t="s">
        <v>19</v>
      </c>
      <c r="B12" s="79"/>
      <c r="C12" s="31" t="s">
        <v>20</v>
      </c>
      <c r="D12" s="79"/>
    </row>
    <row r="13" ht="17.25" customHeight="1" spans="1:4">
      <c r="A13" s="163" t="s">
        <v>21</v>
      </c>
      <c r="B13" s="79"/>
      <c r="C13" s="31" t="s">
        <v>22</v>
      </c>
      <c r="D13" s="79"/>
    </row>
    <row r="14" ht="17.25" customHeight="1" spans="1:4">
      <c r="A14" s="163" t="s">
        <v>23</v>
      </c>
      <c r="B14" s="79"/>
      <c r="C14" s="31" t="s">
        <v>24</v>
      </c>
      <c r="D14" s="79"/>
    </row>
    <row r="15" ht="17.25" customHeight="1" spans="1:4">
      <c r="A15" s="163" t="s">
        <v>25</v>
      </c>
      <c r="B15" s="79">
        <v>1320000</v>
      </c>
      <c r="C15" s="31" t="s">
        <v>26</v>
      </c>
      <c r="D15" s="79"/>
    </row>
    <row r="16" ht="17.25" customHeight="1" spans="1:4">
      <c r="A16" s="145"/>
      <c r="B16" s="79"/>
      <c r="C16" s="31" t="s">
        <v>27</v>
      </c>
      <c r="D16" s="79"/>
    </row>
    <row r="17" ht="17.25" customHeight="1" spans="1:4">
      <c r="A17" s="164"/>
      <c r="B17" s="79"/>
      <c r="C17" s="31" t="s">
        <v>28</v>
      </c>
      <c r="D17" s="79"/>
    </row>
    <row r="18" ht="17.25" customHeight="1" spans="1:4">
      <c r="A18" s="164"/>
      <c r="B18" s="79"/>
      <c r="C18" s="31" t="s">
        <v>29</v>
      </c>
      <c r="D18" s="79"/>
    </row>
    <row r="19" ht="17.25" customHeight="1" spans="1:4">
      <c r="A19" s="164"/>
      <c r="B19" s="79"/>
      <c r="C19" s="31" t="s">
        <v>30</v>
      </c>
      <c r="D19" s="79"/>
    </row>
    <row r="20" ht="17.25" customHeight="1" spans="1:4">
      <c r="A20" s="164"/>
      <c r="B20" s="79"/>
      <c r="C20" s="31" t="s">
        <v>31</v>
      </c>
      <c r="D20" s="79"/>
    </row>
    <row r="21" ht="17.25" customHeight="1" spans="1:4">
      <c r="A21" s="164"/>
      <c r="B21" s="79"/>
      <c r="C21" s="31" t="s">
        <v>32</v>
      </c>
      <c r="D21" s="79"/>
    </row>
    <row r="22" ht="17.25" customHeight="1" spans="1:4">
      <c r="A22" s="164"/>
      <c r="B22" s="79"/>
      <c r="C22" s="31" t="s">
        <v>33</v>
      </c>
      <c r="D22" s="79"/>
    </row>
    <row r="23" ht="17.25" customHeight="1" spans="1:4">
      <c r="A23" s="164"/>
      <c r="B23" s="79"/>
      <c r="C23" s="31" t="s">
        <v>34</v>
      </c>
      <c r="D23" s="79"/>
    </row>
    <row r="24" ht="17.25" customHeight="1" spans="1:4">
      <c r="A24" s="164"/>
      <c r="B24" s="79"/>
      <c r="C24" s="31" t="s">
        <v>35</v>
      </c>
      <c r="D24" s="79"/>
    </row>
    <row r="25" ht="17.25" customHeight="1" spans="1:4">
      <c r="A25" s="164"/>
      <c r="B25" s="79"/>
      <c r="C25" s="31" t="s">
        <v>36</v>
      </c>
      <c r="D25" s="79"/>
    </row>
    <row r="26" ht="17.25" customHeight="1" spans="1:4">
      <c r="A26" s="164"/>
      <c r="B26" s="79"/>
      <c r="C26" s="145" t="s">
        <v>37</v>
      </c>
      <c r="D26" s="79"/>
    </row>
    <row r="27" ht="17.25" customHeight="1" spans="1:4">
      <c r="A27" s="164"/>
      <c r="B27" s="79"/>
      <c r="C27" s="31" t="s">
        <v>38</v>
      </c>
      <c r="D27" s="79"/>
    </row>
    <row r="28" ht="16.5" customHeight="1" spans="1:4">
      <c r="A28" s="164"/>
      <c r="B28" s="79"/>
      <c r="C28" s="31" t="s">
        <v>39</v>
      </c>
      <c r="D28" s="79"/>
    </row>
    <row r="29" ht="16.5" customHeight="1" spans="1:4">
      <c r="A29" s="164"/>
      <c r="B29" s="79"/>
      <c r="C29" s="145" t="s">
        <v>40</v>
      </c>
      <c r="D29" s="79"/>
    </row>
    <row r="30" ht="17.25" customHeight="1" spans="1:4">
      <c r="A30" s="164"/>
      <c r="B30" s="79"/>
      <c r="C30" s="145" t="s">
        <v>41</v>
      </c>
      <c r="D30" s="79"/>
    </row>
    <row r="31" ht="17.25" customHeight="1" spans="1:4">
      <c r="A31" s="164"/>
      <c r="B31" s="79"/>
      <c r="C31" s="31" t="s">
        <v>42</v>
      </c>
      <c r="D31" s="79"/>
    </row>
    <row r="32" ht="16.5" customHeight="1" spans="1:4">
      <c r="A32" s="164" t="s">
        <v>43</v>
      </c>
      <c r="B32" s="79">
        <v>86609093</v>
      </c>
      <c r="C32" s="164" t="s">
        <v>44</v>
      </c>
      <c r="D32" s="79">
        <v>86609093</v>
      </c>
    </row>
    <row r="33" ht="16.5" customHeight="1" spans="1:4">
      <c r="A33" s="145" t="s">
        <v>45</v>
      </c>
      <c r="B33" s="79"/>
      <c r="C33" s="145" t="s">
        <v>46</v>
      </c>
      <c r="D33" s="79"/>
    </row>
    <row r="34" ht="16.5" customHeight="1" spans="1:4">
      <c r="A34" s="31" t="s">
        <v>47</v>
      </c>
      <c r="B34" s="79"/>
      <c r="C34" s="31" t="s">
        <v>47</v>
      </c>
      <c r="D34" s="79"/>
    </row>
    <row r="35" ht="16.5" customHeight="1" spans="1:4">
      <c r="A35" s="31" t="s">
        <v>48</v>
      </c>
      <c r="B35" s="79"/>
      <c r="C35" s="31" t="s">
        <v>49</v>
      </c>
      <c r="D35" s="79"/>
    </row>
    <row r="36" ht="16.5" customHeight="1" spans="1:4">
      <c r="A36" s="165" t="s">
        <v>50</v>
      </c>
      <c r="B36" s="79">
        <v>86609093</v>
      </c>
      <c r="C36" s="165" t="s">
        <v>51</v>
      </c>
      <c r="D36" s="79">
        <v>86609093</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B13" sqref="B13"/>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18">
        <v>1</v>
      </c>
      <c r="B1" s="119">
        <v>0</v>
      </c>
      <c r="C1" s="118">
        <v>1</v>
      </c>
      <c r="D1" s="120"/>
      <c r="E1" s="120"/>
      <c r="F1" s="117" t="s">
        <v>582</v>
      </c>
    </row>
    <row r="2" ht="42" customHeight="1" spans="1:6">
      <c r="A2" s="121" t="str">
        <f>"2025"&amp;"年部门政府性基金预算支出预算表"</f>
        <v>2025年部门政府性基金预算支出预算表</v>
      </c>
      <c r="B2" s="121" t="s">
        <v>583</v>
      </c>
      <c r="C2" s="122"/>
      <c r="D2" s="123"/>
      <c r="E2" s="123"/>
      <c r="F2" s="123"/>
    </row>
    <row r="3" ht="13.5" customHeight="1" spans="1:6">
      <c r="A3" s="4" t="str">
        <f>"单位名称："&amp;"云南滇中新区综合管理部"</f>
        <v>单位名称：云南滇中新区综合管理部</v>
      </c>
      <c r="B3" s="4" t="s">
        <v>584</v>
      </c>
      <c r="C3" s="118"/>
      <c r="D3" s="120"/>
      <c r="E3" s="120"/>
      <c r="F3" s="117" t="s">
        <v>1</v>
      </c>
    </row>
    <row r="4" ht="19.5" customHeight="1" spans="1:6">
      <c r="A4" s="124" t="s">
        <v>190</v>
      </c>
      <c r="B4" s="125" t="s">
        <v>73</v>
      </c>
      <c r="C4" s="124" t="s">
        <v>74</v>
      </c>
      <c r="D4" s="10" t="s">
        <v>585</v>
      </c>
      <c r="E4" s="11"/>
      <c r="F4" s="12"/>
    </row>
    <row r="5" ht="18.75" customHeight="1" spans="1:6">
      <c r="A5" s="126"/>
      <c r="B5" s="127"/>
      <c r="C5" s="126"/>
      <c r="D5" s="15" t="s">
        <v>55</v>
      </c>
      <c r="E5" s="10" t="s">
        <v>76</v>
      </c>
      <c r="F5" s="15" t="s">
        <v>77</v>
      </c>
    </row>
    <row r="6" ht="18.75" customHeight="1" spans="1:6">
      <c r="A6" s="67">
        <v>1</v>
      </c>
      <c r="B6" s="128" t="s">
        <v>84</v>
      </c>
      <c r="C6" s="67">
        <v>3</v>
      </c>
      <c r="D6" s="129">
        <v>4</v>
      </c>
      <c r="E6" s="129">
        <v>5</v>
      </c>
      <c r="F6" s="129">
        <v>6</v>
      </c>
    </row>
    <row r="7" ht="21" customHeight="1" spans="1:6">
      <c r="A7" s="20"/>
      <c r="B7" s="20"/>
      <c r="C7" s="20"/>
      <c r="D7" s="79"/>
      <c r="E7" s="79"/>
      <c r="F7" s="79"/>
    </row>
    <row r="8" ht="21" customHeight="1" spans="1:6">
      <c r="A8" s="20"/>
      <c r="B8" s="20"/>
      <c r="C8" s="20"/>
      <c r="D8" s="79"/>
      <c r="E8" s="79"/>
      <c r="F8" s="79"/>
    </row>
    <row r="9" ht="18.75" customHeight="1" spans="1:6">
      <c r="A9" s="130" t="s">
        <v>180</v>
      </c>
      <c r="B9" s="130" t="s">
        <v>180</v>
      </c>
      <c r="C9" s="131" t="s">
        <v>180</v>
      </c>
      <c r="D9" s="79"/>
      <c r="E9" s="79"/>
      <c r="F9" s="79"/>
    </row>
    <row r="10" customHeight="1" spans="1:1">
      <c r="A10" t="s">
        <v>586</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0"/>
  <sheetViews>
    <sheetView showZeros="0" workbookViewId="0">
      <selection activeCell="B22" sqref="B22"/>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3"/>
      <c r="C1" s="83"/>
      <c r="R1" s="2"/>
      <c r="S1" s="2" t="s">
        <v>587</v>
      </c>
    </row>
    <row r="2" ht="41.25" customHeight="1" spans="1:19">
      <c r="A2" s="72" t="str">
        <f>"2025"&amp;"年部门政府采购预算表"</f>
        <v>2025年部门政府采购预算表</v>
      </c>
      <c r="B2" s="65"/>
      <c r="C2" s="65"/>
      <c r="D2" s="3"/>
      <c r="E2" s="3"/>
      <c r="F2" s="3"/>
      <c r="G2" s="3"/>
      <c r="H2" s="3"/>
      <c r="I2" s="3"/>
      <c r="J2" s="3"/>
      <c r="K2" s="3"/>
      <c r="L2" s="3"/>
      <c r="M2" s="65"/>
      <c r="N2" s="3"/>
      <c r="O2" s="3"/>
      <c r="P2" s="65"/>
      <c r="Q2" s="3"/>
      <c r="R2" s="65"/>
      <c r="S2" s="65"/>
    </row>
    <row r="3" ht="18.75" customHeight="1" spans="1:19">
      <c r="A3" s="110" t="str">
        <f>"单位名称："&amp;"云南滇中新区综合管理部"</f>
        <v>单位名称：云南滇中新区综合管理部</v>
      </c>
      <c r="B3" s="85"/>
      <c r="C3" s="85"/>
      <c r="D3" s="6"/>
      <c r="E3" s="6"/>
      <c r="F3" s="6"/>
      <c r="G3" s="6"/>
      <c r="H3" s="6"/>
      <c r="I3" s="6"/>
      <c r="J3" s="6"/>
      <c r="K3" s="6"/>
      <c r="L3" s="6"/>
      <c r="R3" s="7"/>
      <c r="S3" s="117" t="s">
        <v>1</v>
      </c>
    </row>
    <row r="4" ht="15.75" customHeight="1" spans="1:19">
      <c r="A4" s="9" t="s">
        <v>189</v>
      </c>
      <c r="B4" s="86" t="s">
        <v>190</v>
      </c>
      <c r="C4" s="86" t="s">
        <v>588</v>
      </c>
      <c r="D4" s="87" t="s">
        <v>589</v>
      </c>
      <c r="E4" s="87" t="s">
        <v>590</v>
      </c>
      <c r="F4" s="87" t="s">
        <v>591</v>
      </c>
      <c r="G4" s="87" t="s">
        <v>592</v>
      </c>
      <c r="H4" s="87" t="s">
        <v>593</v>
      </c>
      <c r="I4" s="100" t="s">
        <v>197</v>
      </c>
      <c r="J4" s="100"/>
      <c r="K4" s="100"/>
      <c r="L4" s="100"/>
      <c r="M4" s="101"/>
      <c r="N4" s="100"/>
      <c r="O4" s="100"/>
      <c r="P4" s="80"/>
      <c r="Q4" s="100"/>
      <c r="R4" s="101"/>
      <c r="S4" s="81"/>
    </row>
    <row r="5" ht="17.25" customHeight="1" spans="1:19">
      <c r="A5" s="14"/>
      <c r="B5" s="88"/>
      <c r="C5" s="88"/>
      <c r="D5" s="89"/>
      <c r="E5" s="89"/>
      <c r="F5" s="89"/>
      <c r="G5" s="89"/>
      <c r="H5" s="89"/>
      <c r="I5" s="89" t="s">
        <v>55</v>
      </c>
      <c r="J5" s="89" t="s">
        <v>58</v>
      </c>
      <c r="K5" s="89" t="s">
        <v>594</v>
      </c>
      <c r="L5" s="89" t="s">
        <v>595</v>
      </c>
      <c r="M5" s="102" t="s">
        <v>596</v>
      </c>
      <c r="N5" s="103" t="s">
        <v>597</v>
      </c>
      <c r="O5" s="103"/>
      <c r="P5" s="108"/>
      <c r="Q5" s="103"/>
      <c r="R5" s="109"/>
      <c r="S5" s="90"/>
    </row>
    <row r="6" ht="54" customHeight="1" spans="1:19">
      <c r="A6" s="17"/>
      <c r="B6" s="90"/>
      <c r="C6" s="90"/>
      <c r="D6" s="91"/>
      <c r="E6" s="91"/>
      <c r="F6" s="91"/>
      <c r="G6" s="91"/>
      <c r="H6" s="91"/>
      <c r="I6" s="91"/>
      <c r="J6" s="91" t="s">
        <v>57</v>
      </c>
      <c r="K6" s="91"/>
      <c r="L6" s="91"/>
      <c r="M6" s="104"/>
      <c r="N6" s="91" t="s">
        <v>57</v>
      </c>
      <c r="O6" s="91" t="s">
        <v>64</v>
      </c>
      <c r="P6" s="90" t="s">
        <v>65</v>
      </c>
      <c r="Q6" s="91" t="s">
        <v>66</v>
      </c>
      <c r="R6" s="104" t="s">
        <v>67</v>
      </c>
      <c r="S6" s="90" t="s">
        <v>68</v>
      </c>
    </row>
    <row r="7" ht="18" customHeight="1" spans="1:19">
      <c r="A7" s="111">
        <v>1</v>
      </c>
      <c r="B7" s="111" t="s">
        <v>84</v>
      </c>
      <c r="C7" s="112">
        <v>3</v>
      </c>
      <c r="D7" s="112">
        <v>4</v>
      </c>
      <c r="E7" s="111">
        <v>5</v>
      </c>
      <c r="F7" s="111">
        <v>6</v>
      </c>
      <c r="G7" s="111">
        <v>7</v>
      </c>
      <c r="H7" s="111">
        <v>8</v>
      </c>
      <c r="I7" s="111">
        <v>9</v>
      </c>
      <c r="J7" s="111">
        <v>10</v>
      </c>
      <c r="K7" s="111">
        <v>11</v>
      </c>
      <c r="L7" s="111">
        <v>12</v>
      </c>
      <c r="M7" s="111">
        <v>13</v>
      </c>
      <c r="N7" s="111">
        <v>14</v>
      </c>
      <c r="O7" s="111">
        <v>15</v>
      </c>
      <c r="P7" s="111">
        <v>16</v>
      </c>
      <c r="Q7" s="111">
        <v>17</v>
      </c>
      <c r="R7" s="111">
        <v>18</v>
      </c>
      <c r="S7" s="111">
        <v>19</v>
      </c>
    </row>
    <row r="8" ht="21" customHeight="1" spans="1:19">
      <c r="A8" s="92" t="s">
        <v>70</v>
      </c>
      <c r="B8" s="93" t="s">
        <v>70</v>
      </c>
      <c r="C8" s="93" t="s">
        <v>220</v>
      </c>
      <c r="D8" s="94" t="s">
        <v>598</v>
      </c>
      <c r="E8" s="94" t="s">
        <v>599</v>
      </c>
      <c r="F8" s="94" t="s">
        <v>499</v>
      </c>
      <c r="G8" s="113">
        <v>21</v>
      </c>
      <c r="H8" s="79">
        <v>84000</v>
      </c>
      <c r="I8" s="79">
        <v>84000</v>
      </c>
      <c r="J8" s="79">
        <v>84000</v>
      </c>
      <c r="K8" s="79"/>
      <c r="L8" s="79"/>
      <c r="M8" s="79"/>
      <c r="N8" s="79"/>
      <c r="O8" s="79"/>
      <c r="P8" s="79"/>
      <c r="Q8" s="79"/>
      <c r="R8" s="79"/>
      <c r="S8" s="79"/>
    </row>
    <row r="9" ht="21" customHeight="1" spans="1:19">
      <c r="A9" s="92" t="s">
        <v>70</v>
      </c>
      <c r="B9" s="93" t="s">
        <v>70</v>
      </c>
      <c r="C9" s="93" t="s">
        <v>220</v>
      </c>
      <c r="D9" s="94" t="s">
        <v>600</v>
      </c>
      <c r="E9" s="94" t="s">
        <v>601</v>
      </c>
      <c r="F9" s="94" t="s">
        <v>499</v>
      </c>
      <c r="G9" s="113">
        <v>1</v>
      </c>
      <c r="H9" s="79">
        <v>250000</v>
      </c>
      <c r="I9" s="79">
        <v>250000</v>
      </c>
      <c r="J9" s="79">
        <v>250000</v>
      </c>
      <c r="K9" s="79"/>
      <c r="L9" s="79"/>
      <c r="M9" s="79"/>
      <c r="N9" s="79"/>
      <c r="O9" s="79"/>
      <c r="P9" s="79"/>
      <c r="Q9" s="79"/>
      <c r="R9" s="79"/>
      <c r="S9" s="79"/>
    </row>
    <row r="10" ht="21" customHeight="1" spans="1:19">
      <c r="A10" s="92" t="s">
        <v>70</v>
      </c>
      <c r="B10" s="93" t="s">
        <v>70</v>
      </c>
      <c r="C10" s="93" t="s">
        <v>220</v>
      </c>
      <c r="D10" s="94" t="s">
        <v>602</v>
      </c>
      <c r="E10" s="94" t="s">
        <v>603</v>
      </c>
      <c r="F10" s="94" t="s">
        <v>499</v>
      </c>
      <c r="G10" s="113">
        <v>1</v>
      </c>
      <c r="H10" s="79">
        <v>50000</v>
      </c>
      <c r="I10" s="79">
        <v>50000</v>
      </c>
      <c r="J10" s="79">
        <v>50000</v>
      </c>
      <c r="K10" s="79"/>
      <c r="L10" s="79"/>
      <c r="M10" s="79"/>
      <c r="N10" s="79"/>
      <c r="O10" s="79"/>
      <c r="P10" s="79"/>
      <c r="Q10" s="79"/>
      <c r="R10" s="79"/>
      <c r="S10" s="79"/>
    </row>
    <row r="11" ht="21" customHeight="1" spans="1:19">
      <c r="A11" s="92" t="s">
        <v>70</v>
      </c>
      <c r="B11" s="93" t="s">
        <v>70</v>
      </c>
      <c r="C11" s="93" t="s">
        <v>254</v>
      </c>
      <c r="D11" s="94" t="s">
        <v>604</v>
      </c>
      <c r="E11" s="94" t="s">
        <v>605</v>
      </c>
      <c r="F11" s="94" t="s">
        <v>499</v>
      </c>
      <c r="G11" s="113">
        <v>1</v>
      </c>
      <c r="H11" s="79">
        <v>955000</v>
      </c>
      <c r="I11" s="79">
        <v>9550000</v>
      </c>
      <c r="J11" s="79">
        <v>9550000</v>
      </c>
      <c r="K11" s="79"/>
      <c r="L11" s="79"/>
      <c r="M11" s="79"/>
      <c r="N11" s="79"/>
      <c r="O11" s="79"/>
      <c r="P11" s="79"/>
      <c r="Q11" s="79"/>
      <c r="R11" s="79"/>
      <c r="S11" s="79"/>
    </row>
    <row r="12" ht="21" customHeight="1" spans="1:19">
      <c r="A12" s="92" t="s">
        <v>70</v>
      </c>
      <c r="B12" s="93" t="s">
        <v>70</v>
      </c>
      <c r="C12" s="93" t="s">
        <v>256</v>
      </c>
      <c r="D12" s="94" t="s">
        <v>606</v>
      </c>
      <c r="E12" s="94" t="s">
        <v>607</v>
      </c>
      <c r="F12" s="94" t="s">
        <v>499</v>
      </c>
      <c r="G12" s="113">
        <v>1</v>
      </c>
      <c r="H12" s="79">
        <v>2880000</v>
      </c>
      <c r="I12" s="79">
        <v>2880000</v>
      </c>
      <c r="J12" s="79">
        <v>2880000</v>
      </c>
      <c r="K12" s="79"/>
      <c r="L12" s="79"/>
      <c r="M12" s="79"/>
      <c r="N12" s="79"/>
      <c r="O12" s="79"/>
      <c r="P12" s="79"/>
      <c r="Q12" s="79"/>
      <c r="R12" s="79"/>
      <c r="S12" s="79"/>
    </row>
    <row r="13" ht="21" customHeight="1" spans="1:19">
      <c r="A13" s="92" t="s">
        <v>70</v>
      </c>
      <c r="B13" s="93" t="s">
        <v>70</v>
      </c>
      <c r="C13" s="93" t="s">
        <v>266</v>
      </c>
      <c r="D13" s="94" t="s">
        <v>608</v>
      </c>
      <c r="E13" s="94" t="s">
        <v>609</v>
      </c>
      <c r="F13" s="94" t="s">
        <v>499</v>
      </c>
      <c r="G13" s="113">
        <v>1</v>
      </c>
      <c r="H13" s="79"/>
      <c r="I13" s="79">
        <v>916400</v>
      </c>
      <c r="J13" s="79">
        <v>916400</v>
      </c>
      <c r="K13" s="79"/>
      <c r="L13" s="79"/>
      <c r="M13" s="79"/>
      <c r="N13" s="79"/>
      <c r="O13" s="79"/>
      <c r="P13" s="79"/>
      <c r="Q13" s="79"/>
      <c r="R13" s="79"/>
      <c r="S13" s="79"/>
    </row>
    <row r="14" ht="21" customHeight="1" spans="1:19">
      <c r="A14" s="92" t="s">
        <v>70</v>
      </c>
      <c r="B14" s="93" t="s">
        <v>70</v>
      </c>
      <c r="C14" s="93" t="s">
        <v>266</v>
      </c>
      <c r="D14" s="94" t="s">
        <v>608</v>
      </c>
      <c r="E14" s="94" t="s">
        <v>610</v>
      </c>
      <c r="F14" s="94" t="s">
        <v>499</v>
      </c>
      <c r="G14" s="113">
        <v>1</v>
      </c>
      <c r="H14" s="79"/>
      <c r="I14" s="79">
        <v>483600</v>
      </c>
      <c r="J14" s="79">
        <v>483600</v>
      </c>
      <c r="K14" s="79"/>
      <c r="L14" s="79"/>
      <c r="M14" s="79"/>
      <c r="N14" s="79"/>
      <c r="O14" s="79"/>
      <c r="P14" s="79"/>
      <c r="Q14" s="79"/>
      <c r="R14" s="79"/>
      <c r="S14" s="79"/>
    </row>
    <row r="15" ht="21" customHeight="1" spans="1:19">
      <c r="A15" s="92" t="s">
        <v>70</v>
      </c>
      <c r="B15" s="93" t="s">
        <v>70</v>
      </c>
      <c r="C15" s="93" t="s">
        <v>272</v>
      </c>
      <c r="D15" s="94" t="s">
        <v>611</v>
      </c>
      <c r="E15" s="94" t="s">
        <v>612</v>
      </c>
      <c r="F15" s="94" t="s">
        <v>499</v>
      </c>
      <c r="G15" s="113">
        <v>1</v>
      </c>
      <c r="H15" s="79">
        <v>450000</v>
      </c>
      <c r="I15" s="79">
        <v>450000</v>
      </c>
      <c r="J15" s="79">
        <v>450000</v>
      </c>
      <c r="K15" s="79"/>
      <c r="L15" s="79"/>
      <c r="M15" s="79"/>
      <c r="N15" s="79"/>
      <c r="O15" s="79"/>
      <c r="P15" s="79"/>
      <c r="Q15" s="79"/>
      <c r="R15" s="79"/>
      <c r="S15" s="79"/>
    </row>
    <row r="16" ht="21" customHeight="1" spans="1:19">
      <c r="A16" s="92" t="s">
        <v>70</v>
      </c>
      <c r="B16" s="93" t="s">
        <v>70</v>
      </c>
      <c r="C16" s="93" t="s">
        <v>278</v>
      </c>
      <c r="D16" s="94" t="s">
        <v>613</v>
      </c>
      <c r="E16" s="94" t="s">
        <v>614</v>
      </c>
      <c r="F16" s="94" t="s">
        <v>499</v>
      </c>
      <c r="G16" s="113">
        <v>1</v>
      </c>
      <c r="H16" s="79">
        <v>1678000</v>
      </c>
      <c r="I16" s="79">
        <v>1678000</v>
      </c>
      <c r="J16" s="79">
        <v>1678000</v>
      </c>
      <c r="K16" s="79"/>
      <c r="L16" s="79"/>
      <c r="M16" s="79"/>
      <c r="N16" s="79"/>
      <c r="O16" s="79"/>
      <c r="P16" s="79"/>
      <c r="Q16" s="79"/>
      <c r="R16" s="79"/>
      <c r="S16" s="79"/>
    </row>
    <row r="17" ht="21" customHeight="1" spans="1:19">
      <c r="A17" s="92" t="s">
        <v>70</v>
      </c>
      <c r="B17" s="93" t="s">
        <v>70</v>
      </c>
      <c r="C17" s="93" t="s">
        <v>300</v>
      </c>
      <c r="D17" s="94" t="s">
        <v>615</v>
      </c>
      <c r="E17" s="94" t="s">
        <v>616</v>
      </c>
      <c r="F17" s="94" t="s">
        <v>499</v>
      </c>
      <c r="G17" s="113">
        <v>1</v>
      </c>
      <c r="H17" s="79">
        <v>50000</v>
      </c>
      <c r="I17" s="79">
        <v>50000</v>
      </c>
      <c r="J17" s="79">
        <v>50000</v>
      </c>
      <c r="K17" s="79"/>
      <c r="L17" s="79"/>
      <c r="M17" s="79"/>
      <c r="N17" s="79"/>
      <c r="O17" s="79"/>
      <c r="P17" s="79"/>
      <c r="Q17" s="79"/>
      <c r="R17" s="79"/>
      <c r="S17" s="79"/>
    </row>
    <row r="18" ht="21" customHeight="1" spans="1:19">
      <c r="A18" s="92" t="s">
        <v>70</v>
      </c>
      <c r="B18" s="93" t="s">
        <v>70</v>
      </c>
      <c r="C18" s="93" t="s">
        <v>304</v>
      </c>
      <c r="D18" s="94" t="s">
        <v>617</v>
      </c>
      <c r="E18" s="94" t="s">
        <v>616</v>
      </c>
      <c r="F18" s="94" t="s">
        <v>499</v>
      </c>
      <c r="G18" s="113">
        <v>1</v>
      </c>
      <c r="H18" s="79">
        <v>50000</v>
      </c>
      <c r="I18" s="79">
        <v>50000</v>
      </c>
      <c r="J18" s="79">
        <v>50000</v>
      </c>
      <c r="K18" s="79"/>
      <c r="L18" s="79"/>
      <c r="M18" s="79"/>
      <c r="N18" s="79"/>
      <c r="O18" s="79"/>
      <c r="P18" s="79"/>
      <c r="Q18" s="79"/>
      <c r="R18" s="79"/>
      <c r="S18" s="79"/>
    </row>
    <row r="19" ht="21" customHeight="1" spans="1:19">
      <c r="A19" s="95" t="s">
        <v>180</v>
      </c>
      <c r="B19" s="96"/>
      <c r="C19" s="96"/>
      <c r="D19" s="97"/>
      <c r="E19" s="97"/>
      <c r="F19" s="97"/>
      <c r="G19" s="114"/>
      <c r="H19" s="79">
        <v>6447000</v>
      </c>
      <c r="I19" s="79">
        <v>16442000</v>
      </c>
      <c r="J19" s="79">
        <v>16442000</v>
      </c>
      <c r="K19" s="79"/>
      <c r="L19" s="79"/>
      <c r="M19" s="79"/>
      <c r="N19" s="79"/>
      <c r="O19" s="79"/>
      <c r="P19" s="79"/>
      <c r="Q19" s="79"/>
      <c r="R19" s="79"/>
      <c r="S19" s="79"/>
    </row>
    <row r="20" ht="21" customHeight="1" spans="1:19">
      <c r="A20" s="110" t="s">
        <v>618</v>
      </c>
      <c r="B20" s="4"/>
      <c r="C20" s="4"/>
      <c r="D20" s="110"/>
      <c r="E20" s="110"/>
      <c r="F20" s="110"/>
      <c r="G20" s="115"/>
      <c r="H20" s="116"/>
      <c r="I20" s="116"/>
      <c r="J20" s="116"/>
      <c r="K20" s="116"/>
      <c r="L20" s="116"/>
      <c r="M20" s="116"/>
      <c r="N20" s="116"/>
      <c r="O20" s="116"/>
      <c r="P20" s="116"/>
      <c r="Q20" s="116"/>
      <c r="R20" s="116"/>
      <c r="S20" s="116"/>
    </row>
  </sheetData>
  <mergeCells count="19">
    <mergeCell ref="A2:S2"/>
    <mergeCell ref="A3:H3"/>
    <mergeCell ref="I4:S4"/>
    <mergeCell ref="N5:S5"/>
    <mergeCell ref="A19:G19"/>
    <mergeCell ref="A20:S2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6"/>
  <sheetViews>
    <sheetView showZeros="0" workbookViewId="0">
      <selection activeCell="A1" sqref="A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6"/>
      <c r="B1" s="83"/>
      <c r="C1" s="83"/>
      <c r="D1" s="83"/>
      <c r="E1" s="83"/>
      <c r="F1" s="83"/>
      <c r="G1" s="83"/>
      <c r="H1" s="76"/>
      <c r="I1" s="76"/>
      <c r="J1" s="76"/>
      <c r="K1" s="76"/>
      <c r="L1" s="76"/>
      <c r="M1" s="76"/>
      <c r="N1" s="98"/>
      <c r="O1" s="76"/>
      <c r="P1" s="76"/>
      <c r="Q1" s="83"/>
      <c r="R1" s="76"/>
      <c r="S1" s="106"/>
      <c r="T1" s="106" t="s">
        <v>619</v>
      </c>
    </row>
    <row r="2" ht="41.25" customHeight="1" spans="1:20">
      <c r="A2" s="72" t="str">
        <f>"2025"&amp;"年部门政府购买服务预算表"</f>
        <v>2025年部门政府购买服务预算表</v>
      </c>
      <c r="B2" s="65"/>
      <c r="C2" s="65"/>
      <c r="D2" s="65"/>
      <c r="E2" s="65"/>
      <c r="F2" s="65"/>
      <c r="G2" s="65"/>
      <c r="H2" s="84"/>
      <c r="I2" s="84"/>
      <c r="J2" s="84"/>
      <c r="K2" s="84"/>
      <c r="L2" s="84"/>
      <c r="M2" s="84"/>
      <c r="N2" s="99"/>
      <c r="O2" s="84"/>
      <c r="P2" s="84"/>
      <c r="Q2" s="65"/>
      <c r="R2" s="84"/>
      <c r="S2" s="99"/>
      <c r="T2" s="65"/>
    </row>
    <row r="3" ht="22.5" customHeight="1" spans="1:20">
      <c r="A3" s="73" t="str">
        <f>"单位名称："&amp;"云南滇中新区综合管理部"</f>
        <v>单位名称：云南滇中新区综合管理部</v>
      </c>
      <c r="B3" s="85"/>
      <c r="C3" s="85"/>
      <c r="D3" s="85"/>
      <c r="E3" s="85"/>
      <c r="F3" s="85"/>
      <c r="G3" s="85"/>
      <c r="H3" s="74"/>
      <c r="I3" s="74"/>
      <c r="J3" s="74"/>
      <c r="K3" s="74"/>
      <c r="L3" s="74"/>
      <c r="M3" s="74"/>
      <c r="N3" s="98"/>
      <c r="O3" s="76"/>
      <c r="P3" s="76"/>
      <c r="Q3" s="83"/>
      <c r="R3" s="76"/>
      <c r="S3" s="107"/>
      <c r="T3" s="106" t="s">
        <v>1</v>
      </c>
    </row>
    <row r="4" ht="24" customHeight="1" spans="1:20">
      <c r="A4" s="9" t="s">
        <v>189</v>
      </c>
      <c r="B4" s="86" t="s">
        <v>190</v>
      </c>
      <c r="C4" s="86" t="s">
        <v>588</v>
      </c>
      <c r="D4" s="86" t="s">
        <v>620</v>
      </c>
      <c r="E4" s="86" t="s">
        <v>621</v>
      </c>
      <c r="F4" s="86" t="s">
        <v>622</v>
      </c>
      <c r="G4" s="86" t="s">
        <v>623</v>
      </c>
      <c r="H4" s="87" t="s">
        <v>624</v>
      </c>
      <c r="I4" s="87" t="s">
        <v>625</v>
      </c>
      <c r="J4" s="100" t="s">
        <v>197</v>
      </c>
      <c r="K4" s="100"/>
      <c r="L4" s="100"/>
      <c r="M4" s="100"/>
      <c r="N4" s="101"/>
      <c r="O4" s="100"/>
      <c r="P4" s="100"/>
      <c r="Q4" s="80"/>
      <c r="R4" s="100"/>
      <c r="S4" s="101"/>
      <c r="T4" s="81"/>
    </row>
    <row r="5" ht="24" customHeight="1" spans="1:20">
      <c r="A5" s="14"/>
      <c r="B5" s="88"/>
      <c r="C5" s="88"/>
      <c r="D5" s="88"/>
      <c r="E5" s="88"/>
      <c r="F5" s="88"/>
      <c r="G5" s="88"/>
      <c r="H5" s="89"/>
      <c r="I5" s="89"/>
      <c r="J5" s="89" t="s">
        <v>55</v>
      </c>
      <c r="K5" s="89" t="s">
        <v>58</v>
      </c>
      <c r="L5" s="89" t="s">
        <v>594</v>
      </c>
      <c r="M5" s="89" t="s">
        <v>595</v>
      </c>
      <c r="N5" s="102" t="s">
        <v>596</v>
      </c>
      <c r="O5" s="103" t="s">
        <v>597</v>
      </c>
      <c r="P5" s="103"/>
      <c r="Q5" s="108"/>
      <c r="R5" s="103"/>
      <c r="S5" s="109"/>
      <c r="T5" s="90"/>
    </row>
    <row r="6" ht="54" customHeight="1" spans="1:20">
      <c r="A6" s="17"/>
      <c r="B6" s="90"/>
      <c r="C6" s="90"/>
      <c r="D6" s="90"/>
      <c r="E6" s="90"/>
      <c r="F6" s="90"/>
      <c r="G6" s="90"/>
      <c r="H6" s="91"/>
      <c r="I6" s="91"/>
      <c r="J6" s="91"/>
      <c r="K6" s="91" t="s">
        <v>57</v>
      </c>
      <c r="L6" s="91"/>
      <c r="M6" s="91"/>
      <c r="N6" s="104"/>
      <c r="O6" s="91" t="s">
        <v>57</v>
      </c>
      <c r="P6" s="91" t="s">
        <v>64</v>
      </c>
      <c r="Q6" s="90" t="s">
        <v>65</v>
      </c>
      <c r="R6" s="91" t="s">
        <v>66</v>
      </c>
      <c r="S6" s="104" t="s">
        <v>67</v>
      </c>
      <c r="T6" s="90" t="s">
        <v>68</v>
      </c>
    </row>
    <row r="7" ht="17.25" customHeight="1" spans="1:20">
      <c r="A7" s="18">
        <v>1</v>
      </c>
      <c r="B7" s="90">
        <v>2</v>
      </c>
      <c r="C7" s="18">
        <v>3</v>
      </c>
      <c r="D7" s="18">
        <v>4</v>
      </c>
      <c r="E7" s="90">
        <v>5</v>
      </c>
      <c r="F7" s="18">
        <v>6</v>
      </c>
      <c r="G7" s="18">
        <v>7</v>
      </c>
      <c r="H7" s="90">
        <v>8</v>
      </c>
      <c r="I7" s="18">
        <v>9</v>
      </c>
      <c r="J7" s="18">
        <v>10</v>
      </c>
      <c r="K7" s="90">
        <v>11</v>
      </c>
      <c r="L7" s="18">
        <v>12</v>
      </c>
      <c r="M7" s="18">
        <v>13</v>
      </c>
      <c r="N7" s="90">
        <v>14</v>
      </c>
      <c r="O7" s="18">
        <v>15</v>
      </c>
      <c r="P7" s="18">
        <v>16</v>
      </c>
      <c r="Q7" s="90">
        <v>17</v>
      </c>
      <c r="R7" s="18">
        <v>18</v>
      </c>
      <c r="S7" s="18">
        <v>19</v>
      </c>
      <c r="T7" s="18">
        <v>20</v>
      </c>
    </row>
    <row r="8" ht="21" customHeight="1" spans="1:20">
      <c r="A8" s="92" t="s">
        <v>70</v>
      </c>
      <c r="B8" s="93" t="s">
        <v>70</v>
      </c>
      <c r="C8" s="93" t="s">
        <v>220</v>
      </c>
      <c r="D8" s="93" t="s">
        <v>626</v>
      </c>
      <c r="E8" s="93" t="s">
        <v>627</v>
      </c>
      <c r="F8" s="93" t="s">
        <v>76</v>
      </c>
      <c r="G8" s="93" t="s">
        <v>628</v>
      </c>
      <c r="H8" s="94" t="s">
        <v>99</v>
      </c>
      <c r="I8" s="94" t="s">
        <v>629</v>
      </c>
      <c r="J8" s="79">
        <v>50000</v>
      </c>
      <c r="K8" s="79">
        <v>50000</v>
      </c>
      <c r="L8" s="79"/>
      <c r="M8" s="79"/>
      <c r="N8" s="79"/>
      <c r="O8" s="79"/>
      <c r="P8" s="79"/>
      <c r="Q8" s="79"/>
      <c r="R8" s="79"/>
      <c r="S8" s="79"/>
      <c r="T8" s="79"/>
    </row>
    <row r="9" ht="21" customHeight="1" spans="1:20">
      <c r="A9" s="92" t="s">
        <v>70</v>
      </c>
      <c r="B9" s="93" t="s">
        <v>70</v>
      </c>
      <c r="C9" s="93" t="s">
        <v>254</v>
      </c>
      <c r="D9" s="93" t="s">
        <v>630</v>
      </c>
      <c r="E9" s="93" t="s">
        <v>631</v>
      </c>
      <c r="F9" s="93" t="s">
        <v>77</v>
      </c>
      <c r="G9" s="93" t="s">
        <v>628</v>
      </c>
      <c r="H9" s="94" t="s">
        <v>99</v>
      </c>
      <c r="I9" s="94" t="s">
        <v>632</v>
      </c>
      <c r="J9" s="79">
        <v>9550000</v>
      </c>
      <c r="K9" s="79">
        <v>9550000</v>
      </c>
      <c r="L9" s="79"/>
      <c r="M9" s="79"/>
      <c r="N9" s="79"/>
      <c r="O9" s="79"/>
      <c r="P9" s="79"/>
      <c r="Q9" s="79"/>
      <c r="R9" s="79"/>
      <c r="S9" s="79"/>
      <c r="T9" s="79"/>
    </row>
    <row r="10" ht="21" customHeight="1" spans="1:20">
      <c r="A10" s="92" t="s">
        <v>70</v>
      </c>
      <c r="B10" s="93" t="s">
        <v>70</v>
      </c>
      <c r="C10" s="93" t="s">
        <v>256</v>
      </c>
      <c r="D10" s="93" t="s">
        <v>633</v>
      </c>
      <c r="E10" s="93" t="s">
        <v>631</v>
      </c>
      <c r="F10" s="93" t="s">
        <v>77</v>
      </c>
      <c r="G10" s="93" t="s">
        <v>628</v>
      </c>
      <c r="H10" s="94" t="s">
        <v>99</v>
      </c>
      <c r="I10" s="94" t="s">
        <v>634</v>
      </c>
      <c r="J10" s="79">
        <v>2880000</v>
      </c>
      <c r="K10" s="79">
        <v>2880000</v>
      </c>
      <c r="L10" s="79"/>
      <c r="M10" s="79"/>
      <c r="N10" s="79"/>
      <c r="O10" s="79"/>
      <c r="P10" s="79"/>
      <c r="Q10" s="79"/>
      <c r="R10" s="79"/>
      <c r="S10" s="79"/>
      <c r="T10" s="79"/>
    </row>
    <row r="11" ht="21" customHeight="1" spans="1:20">
      <c r="A11" s="92" t="s">
        <v>70</v>
      </c>
      <c r="B11" s="93" t="s">
        <v>70</v>
      </c>
      <c r="C11" s="93" t="s">
        <v>272</v>
      </c>
      <c r="D11" s="93" t="s">
        <v>611</v>
      </c>
      <c r="E11" s="93" t="s">
        <v>635</v>
      </c>
      <c r="F11" s="93" t="s">
        <v>77</v>
      </c>
      <c r="G11" s="93" t="s">
        <v>628</v>
      </c>
      <c r="H11" s="94" t="s">
        <v>99</v>
      </c>
      <c r="I11" s="94" t="s">
        <v>636</v>
      </c>
      <c r="J11" s="79">
        <v>450000</v>
      </c>
      <c r="K11" s="79">
        <v>450000</v>
      </c>
      <c r="L11" s="79"/>
      <c r="M11" s="79"/>
      <c r="N11" s="79"/>
      <c r="O11" s="79"/>
      <c r="P11" s="79"/>
      <c r="Q11" s="79"/>
      <c r="R11" s="79"/>
      <c r="S11" s="79"/>
      <c r="T11" s="79"/>
    </row>
    <row r="12" ht="21" customHeight="1" spans="1:20">
      <c r="A12" s="92" t="s">
        <v>70</v>
      </c>
      <c r="B12" s="93" t="s">
        <v>70</v>
      </c>
      <c r="C12" s="93" t="s">
        <v>278</v>
      </c>
      <c r="D12" s="93" t="s">
        <v>637</v>
      </c>
      <c r="E12" s="93" t="s">
        <v>638</v>
      </c>
      <c r="F12" s="93" t="s">
        <v>77</v>
      </c>
      <c r="G12" s="93" t="s">
        <v>628</v>
      </c>
      <c r="H12" s="94" t="s">
        <v>99</v>
      </c>
      <c r="I12" s="94" t="s">
        <v>639</v>
      </c>
      <c r="J12" s="79">
        <v>1678000</v>
      </c>
      <c r="K12" s="79">
        <v>1678000</v>
      </c>
      <c r="L12" s="79"/>
      <c r="M12" s="79"/>
      <c r="N12" s="79"/>
      <c r="O12" s="79"/>
      <c r="P12" s="79"/>
      <c r="Q12" s="79"/>
      <c r="R12" s="79"/>
      <c r="S12" s="79"/>
      <c r="T12" s="79"/>
    </row>
    <row r="13" ht="21" customHeight="1" spans="1:20">
      <c r="A13" s="92" t="s">
        <v>70</v>
      </c>
      <c r="B13" s="93" t="s">
        <v>70</v>
      </c>
      <c r="C13" s="93" t="s">
        <v>300</v>
      </c>
      <c r="D13" s="93" t="s">
        <v>640</v>
      </c>
      <c r="E13" s="93" t="s">
        <v>641</v>
      </c>
      <c r="F13" s="93" t="s">
        <v>77</v>
      </c>
      <c r="G13" s="93" t="s">
        <v>628</v>
      </c>
      <c r="H13" s="94" t="s">
        <v>99</v>
      </c>
      <c r="I13" s="94" t="s">
        <v>640</v>
      </c>
      <c r="J13" s="79">
        <v>50000</v>
      </c>
      <c r="K13" s="79">
        <v>50000</v>
      </c>
      <c r="L13" s="79"/>
      <c r="M13" s="79"/>
      <c r="N13" s="79"/>
      <c r="O13" s="79"/>
      <c r="P13" s="79"/>
      <c r="Q13" s="79"/>
      <c r="R13" s="79"/>
      <c r="S13" s="79"/>
      <c r="T13" s="79"/>
    </row>
    <row r="14" ht="21" customHeight="1" spans="1:20">
      <c r="A14" s="92" t="s">
        <v>70</v>
      </c>
      <c r="B14" s="93" t="s">
        <v>70</v>
      </c>
      <c r="C14" s="93" t="s">
        <v>304</v>
      </c>
      <c r="D14" s="93" t="s">
        <v>642</v>
      </c>
      <c r="E14" s="93" t="s">
        <v>641</v>
      </c>
      <c r="F14" s="93" t="s">
        <v>77</v>
      </c>
      <c r="G14" s="93" t="s">
        <v>628</v>
      </c>
      <c r="H14" s="94" t="s">
        <v>99</v>
      </c>
      <c r="I14" s="94" t="s">
        <v>642</v>
      </c>
      <c r="J14" s="79">
        <v>50000</v>
      </c>
      <c r="K14" s="79">
        <v>50000</v>
      </c>
      <c r="L14" s="79"/>
      <c r="M14" s="79"/>
      <c r="N14" s="79"/>
      <c r="O14" s="79"/>
      <c r="P14" s="79"/>
      <c r="Q14" s="79"/>
      <c r="R14" s="79"/>
      <c r="S14" s="79"/>
      <c r="T14" s="79"/>
    </row>
    <row r="15" ht="21" customHeight="1" spans="1:20">
      <c r="A15" s="92" t="s">
        <v>70</v>
      </c>
      <c r="B15" s="93" t="s">
        <v>70</v>
      </c>
      <c r="C15" s="93" t="s">
        <v>312</v>
      </c>
      <c r="D15" s="93" t="s">
        <v>643</v>
      </c>
      <c r="E15" s="93" t="s">
        <v>641</v>
      </c>
      <c r="F15" s="93" t="s">
        <v>77</v>
      </c>
      <c r="G15" s="93" t="s">
        <v>628</v>
      </c>
      <c r="H15" s="94" t="s">
        <v>99</v>
      </c>
      <c r="I15" s="94" t="s">
        <v>643</v>
      </c>
      <c r="J15" s="79">
        <v>150000</v>
      </c>
      <c r="K15" s="79">
        <v>150000</v>
      </c>
      <c r="L15" s="79"/>
      <c r="M15" s="79"/>
      <c r="N15" s="79"/>
      <c r="O15" s="79"/>
      <c r="P15" s="79"/>
      <c r="Q15" s="79"/>
      <c r="R15" s="79"/>
      <c r="S15" s="79"/>
      <c r="T15" s="79"/>
    </row>
    <row r="16" ht="21" customHeight="1" spans="1:20">
      <c r="A16" s="95" t="s">
        <v>180</v>
      </c>
      <c r="B16" s="96"/>
      <c r="C16" s="96"/>
      <c r="D16" s="96"/>
      <c r="E16" s="96"/>
      <c r="F16" s="96"/>
      <c r="G16" s="96"/>
      <c r="H16" s="97"/>
      <c r="I16" s="105"/>
      <c r="J16" s="79">
        <v>14858000</v>
      </c>
      <c r="K16" s="79">
        <v>14858000</v>
      </c>
      <c r="L16" s="79"/>
      <c r="M16" s="79"/>
      <c r="N16" s="79"/>
      <c r="O16" s="79"/>
      <c r="P16" s="79"/>
      <c r="Q16" s="79"/>
      <c r="R16" s="79"/>
      <c r="S16" s="79"/>
      <c r="T16" s="79"/>
    </row>
  </sheetData>
  <mergeCells count="19">
    <mergeCell ref="A2:T2"/>
    <mergeCell ref="A3:I3"/>
    <mergeCell ref="J4:T4"/>
    <mergeCell ref="O5:T5"/>
    <mergeCell ref="A16:I16"/>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selection activeCell="K13" sqref="K13"/>
    </sheetView>
  </sheetViews>
  <sheetFormatPr defaultColWidth="9.14166666666667" defaultRowHeight="14.25" customHeight="1"/>
  <cols>
    <col min="1" max="1" width="37.7083333333333" customWidth="1"/>
    <col min="2" max="24" width="20" customWidth="1"/>
  </cols>
  <sheetData>
    <row r="1" ht="17.25" customHeight="1" spans="4:24">
      <c r="D1" s="71"/>
      <c r="W1" s="2"/>
      <c r="X1" s="2" t="s">
        <v>644</v>
      </c>
    </row>
    <row r="2" ht="41.25" customHeight="1" spans="1:24">
      <c r="A2" s="72"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5"/>
      <c r="X2" s="65"/>
    </row>
    <row r="3" ht="18" customHeight="1" spans="1:24">
      <c r="A3" s="73" t="str">
        <f>"单位名称："&amp;"云南滇中新区综合管理部"</f>
        <v>单位名称：云南滇中新区综合管理部</v>
      </c>
      <c r="B3" s="74"/>
      <c r="C3" s="74"/>
      <c r="D3" s="75"/>
      <c r="E3" s="76"/>
      <c r="F3" s="76"/>
      <c r="G3" s="76"/>
      <c r="H3" s="76"/>
      <c r="I3" s="76"/>
      <c r="W3" s="7"/>
      <c r="X3" s="7" t="s">
        <v>1</v>
      </c>
    </row>
    <row r="4" ht="19.5" customHeight="1" spans="1:24">
      <c r="A4" s="27" t="s">
        <v>645</v>
      </c>
      <c r="B4" s="10" t="s">
        <v>197</v>
      </c>
      <c r="C4" s="11"/>
      <c r="D4" s="11"/>
      <c r="E4" s="10" t="s">
        <v>646</v>
      </c>
      <c r="F4" s="11"/>
      <c r="G4" s="11"/>
      <c r="H4" s="11"/>
      <c r="I4" s="11"/>
      <c r="J4" s="11"/>
      <c r="K4" s="11"/>
      <c r="L4" s="11"/>
      <c r="M4" s="11"/>
      <c r="N4" s="11"/>
      <c r="O4" s="11"/>
      <c r="P4" s="11"/>
      <c r="Q4" s="11"/>
      <c r="R4" s="11"/>
      <c r="S4" s="11"/>
      <c r="T4" s="11"/>
      <c r="U4" s="11"/>
      <c r="V4" s="11"/>
      <c r="W4" s="80"/>
      <c r="X4" s="81"/>
    </row>
    <row r="5" ht="40.5" customHeight="1" spans="1:24">
      <c r="A5" s="18"/>
      <c r="B5" s="28" t="s">
        <v>55</v>
      </c>
      <c r="C5" s="9" t="s">
        <v>58</v>
      </c>
      <c r="D5" s="77" t="s">
        <v>594</v>
      </c>
      <c r="E5" s="47" t="s">
        <v>647</v>
      </c>
      <c r="F5" s="47" t="s">
        <v>648</v>
      </c>
      <c r="G5" s="47" t="s">
        <v>649</v>
      </c>
      <c r="H5" s="47" t="s">
        <v>650</v>
      </c>
      <c r="I5" s="47" t="s">
        <v>651</v>
      </c>
      <c r="J5" s="47" t="s">
        <v>652</v>
      </c>
      <c r="K5" s="47" t="s">
        <v>653</v>
      </c>
      <c r="L5" s="47" t="s">
        <v>654</v>
      </c>
      <c r="M5" s="47" t="s">
        <v>655</v>
      </c>
      <c r="N5" s="47" t="s">
        <v>656</v>
      </c>
      <c r="O5" s="47" t="s">
        <v>657</v>
      </c>
      <c r="P5" s="47" t="s">
        <v>658</v>
      </c>
      <c r="Q5" s="47" t="s">
        <v>659</v>
      </c>
      <c r="R5" s="47" t="s">
        <v>660</v>
      </c>
      <c r="S5" s="47" t="s">
        <v>661</v>
      </c>
      <c r="T5" s="47" t="s">
        <v>662</v>
      </c>
      <c r="U5" s="47" t="s">
        <v>663</v>
      </c>
      <c r="V5" s="47" t="s">
        <v>664</v>
      </c>
      <c r="W5" s="47" t="s">
        <v>665</v>
      </c>
      <c r="X5" s="82" t="s">
        <v>666</v>
      </c>
    </row>
    <row r="6" ht="19.5" customHeight="1" spans="1:24">
      <c r="A6" s="19">
        <v>1</v>
      </c>
      <c r="B6" s="19">
        <v>2</v>
      </c>
      <c r="C6" s="19">
        <v>3</v>
      </c>
      <c r="D6" s="78">
        <v>4</v>
      </c>
      <c r="E6" s="35">
        <v>5</v>
      </c>
      <c r="F6" s="19">
        <v>6</v>
      </c>
      <c r="G6" s="19">
        <v>7</v>
      </c>
      <c r="H6" s="78">
        <v>8</v>
      </c>
      <c r="I6" s="19">
        <v>9</v>
      </c>
      <c r="J6" s="19">
        <v>10</v>
      </c>
      <c r="K6" s="19">
        <v>11</v>
      </c>
      <c r="L6" s="78">
        <v>12</v>
      </c>
      <c r="M6" s="19">
        <v>13</v>
      </c>
      <c r="N6" s="19">
        <v>14</v>
      </c>
      <c r="O6" s="19">
        <v>15</v>
      </c>
      <c r="P6" s="78">
        <v>16</v>
      </c>
      <c r="Q6" s="19">
        <v>17</v>
      </c>
      <c r="R6" s="19">
        <v>18</v>
      </c>
      <c r="S6" s="19">
        <v>19</v>
      </c>
      <c r="T6" s="78">
        <v>20</v>
      </c>
      <c r="U6" s="78">
        <v>21</v>
      </c>
      <c r="V6" s="78">
        <v>22</v>
      </c>
      <c r="W6" s="35">
        <v>23</v>
      </c>
      <c r="X6" s="35">
        <v>24</v>
      </c>
    </row>
    <row r="7" ht="19.5" customHeight="1" spans="1:24">
      <c r="A7" s="29"/>
      <c r="B7" s="79"/>
      <c r="C7" s="79"/>
      <c r="D7" s="79"/>
      <c r="E7" s="79"/>
      <c r="F7" s="79"/>
      <c r="G7" s="79"/>
      <c r="H7" s="79"/>
      <c r="I7" s="79"/>
      <c r="J7" s="79"/>
      <c r="K7" s="79"/>
      <c r="L7" s="79"/>
      <c r="M7" s="79"/>
      <c r="N7" s="79"/>
      <c r="O7" s="79"/>
      <c r="P7" s="79"/>
      <c r="Q7" s="79"/>
      <c r="R7" s="79"/>
      <c r="S7" s="79"/>
      <c r="T7" s="79"/>
      <c r="U7" s="79"/>
      <c r="V7" s="79"/>
      <c r="W7" s="79"/>
      <c r="X7" s="79"/>
    </row>
    <row r="8" ht="19.5" customHeight="1" spans="1:24">
      <c r="A8" s="68"/>
      <c r="B8" s="79"/>
      <c r="C8" s="79"/>
      <c r="D8" s="79"/>
      <c r="E8" s="79"/>
      <c r="F8" s="79"/>
      <c r="G8" s="79"/>
      <c r="H8" s="79"/>
      <c r="I8" s="79"/>
      <c r="J8" s="79"/>
      <c r="K8" s="79"/>
      <c r="L8" s="79"/>
      <c r="M8" s="79"/>
      <c r="N8" s="79"/>
      <c r="O8" s="79"/>
      <c r="P8" s="79"/>
      <c r="Q8" s="79"/>
      <c r="R8" s="79"/>
      <c r="S8" s="79"/>
      <c r="T8" s="79"/>
      <c r="U8" s="79"/>
      <c r="V8" s="79"/>
      <c r="W8" s="79"/>
      <c r="X8" s="79"/>
    </row>
    <row r="9" customHeight="1" spans="1:1">
      <c r="A9" t="s">
        <v>667</v>
      </c>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C22" sqref="C22"/>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668</v>
      </c>
    </row>
    <row r="2" ht="41.25" customHeight="1" spans="1:10">
      <c r="A2" s="64" t="str">
        <f>"2025"&amp;"年对下转移支付绩效目标表"</f>
        <v>2025年对下转移支付绩效目标表</v>
      </c>
      <c r="B2" s="3"/>
      <c r="C2" s="3"/>
      <c r="D2" s="3"/>
      <c r="E2" s="3"/>
      <c r="F2" s="65"/>
      <c r="G2" s="3"/>
      <c r="H2" s="65"/>
      <c r="I2" s="65"/>
      <c r="J2" s="3"/>
    </row>
    <row r="3" ht="17.25" customHeight="1" spans="1:1">
      <c r="A3" s="4" t="str">
        <f>"单位名称："&amp;"云南滇中新区综合管理部"</f>
        <v>单位名称：云南滇中新区综合管理部</v>
      </c>
    </row>
    <row r="4" ht="44.25" customHeight="1" spans="1:10">
      <c r="A4" s="66" t="s">
        <v>645</v>
      </c>
      <c r="B4" s="66" t="s">
        <v>327</v>
      </c>
      <c r="C4" s="66" t="s">
        <v>328</v>
      </c>
      <c r="D4" s="66" t="s">
        <v>329</v>
      </c>
      <c r="E4" s="66" t="s">
        <v>330</v>
      </c>
      <c r="F4" s="67" t="s">
        <v>331</v>
      </c>
      <c r="G4" s="66" t="s">
        <v>332</v>
      </c>
      <c r="H4" s="67" t="s">
        <v>333</v>
      </c>
      <c r="I4" s="67" t="s">
        <v>334</v>
      </c>
      <c r="J4" s="66" t="s">
        <v>335</v>
      </c>
    </row>
    <row r="5" ht="14.25" customHeight="1" spans="1:10">
      <c r="A5" s="66">
        <v>1</v>
      </c>
      <c r="B5" s="66">
        <v>2</v>
      </c>
      <c r="C5" s="66">
        <v>3</v>
      </c>
      <c r="D5" s="66">
        <v>4</v>
      </c>
      <c r="E5" s="66">
        <v>5</v>
      </c>
      <c r="F5" s="67">
        <v>6</v>
      </c>
      <c r="G5" s="66">
        <v>7</v>
      </c>
      <c r="H5" s="67">
        <v>8</v>
      </c>
      <c r="I5" s="67">
        <v>9</v>
      </c>
      <c r="J5" s="66">
        <v>10</v>
      </c>
    </row>
    <row r="6" ht="42" customHeight="1" spans="1:10">
      <c r="A6" s="29"/>
      <c r="B6" s="68"/>
      <c r="C6" s="68"/>
      <c r="D6" s="68"/>
      <c r="E6" s="69"/>
      <c r="F6" s="70"/>
      <c r="G6" s="69"/>
      <c r="H6" s="70"/>
      <c r="I6" s="70"/>
      <c r="J6" s="69"/>
    </row>
    <row r="7" ht="42" customHeight="1" spans="1:10">
      <c r="A7" s="29"/>
      <c r="B7" s="20"/>
      <c r="C7" s="20"/>
      <c r="D7" s="20"/>
      <c r="E7" s="29"/>
      <c r="F7" s="20"/>
      <c r="G7" s="29"/>
      <c r="H7" s="20"/>
      <c r="I7" s="20"/>
      <c r="J7" s="29"/>
    </row>
    <row r="8" customHeight="1" spans="1:1">
      <c r="A8" t="s">
        <v>667</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A9" sqref="A9"/>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37" t="s">
        <v>669</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"单位名称："&amp;"云南滇中新区综合管理部"</f>
        <v>单位名称：云南滇中新区综合管理部</v>
      </c>
      <c r="B3" s="44"/>
      <c r="C3" s="44"/>
      <c r="D3" s="45"/>
      <c r="F3" s="42"/>
      <c r="G3" s="41"/>
      <c r="H3" s="41"/>
      <c r="I3" s="63" t="s">
        <v>1</v>
      </c>
    </row>
    <row r="4" ht="28.5" customHeight="1" spans="1:9">
      <c r="A4" s="46" t="s">
        <v>189</v>
      </c>
      <c r="B4" s="47" t="s">
        <v>190</v>
      </c>
      <c r="C4" s="48" t="s">
        <v>670</v>
      </c>
      <c r="D4" s="46" t="s">
        <v>671</v>
      </c>
      <c r="E4" s="46" t="s">
        <v>672</v>
      </c>
      <c r="F4" s="46" t="s">
        <v>673</v>
      </c>
      <c r="G4" s="47" t="s">
        <v>674</v>
      </c>
      <c r="H4" s="35"/>
      <c r="I4" s="46"/>
    </row>
    <row r="5" ht="21" customHeight="1" spans="1:9">
      <c r="A5" s="48"/>
      <c r="B5" s="49"/>
      <c r="C5" s="49"/>
      <c r="D5" s="50"/>
      <c r="E5" s="49"/>
      <c r="F5" s="49"/>
      <c r="G5" s="47" t="s">
        <v>592</v>
      </c>
      <c r="H5" s="47" t="s">
        <v>675</v>
      </c>
      <c r="I5" s="47" t="s">
        <v>676</v>
      </c>
    </row>
    <row r="6" ht="17.25" customHeight="1" spans="1:9">
      <c r="A6" s="51" t="s">
        <v>83</v>
      </c>
      <c r="B6" s="52"/>
      <c r="C6" s="53" t="s">
        <v>84</v>
      </c>
      <c r="D6" s="51" t="s">
        <v>85</v>
      </c>
      <c r="E6" s="54" t="s">
        <v>86</v>
      </c>
      <c r="F6" s="51" t="s">
        <v>87</v>
      </c>
      <c r="G6" s="53" t="s">
        <v>88</v>
      </c>
      <c r="H6" s="55" t="s">
        <v>89</v>
      </c>
      <c r="I6" s="54" t="s">
        <v>90</v>
      </c>
    </row>
    <row r="7" ht="19.5" customHeight="1" spans="1:9">
      <c r="A7" s="56"/>
      <c r="B7" s="31"/>
      <c r="C7" s="31"/>
      <c r="D7" s="29"/>
      <c r="E7" s="20"/>
      <c r="F7" s="55"/>
      <c r="G7" s="57"/>
      <c r="H7" s="58"/>
      <c r="I7" s="58"/>
    </row>
    <row r="8" ht="19.5" customHeight="1" spans="1:9">
      <c r="A8" s="59" t="s">
        <v>55</v>
      </c>
      <c r="B8" s="60"/>
      <c r="C8" s="60"/>
      <c r="D8" s="61"/>
      <c r="E8" s="62"/>
      <c r="F8" s="62"/>
      <c r="G8" s="57"/>
      <c r="H8" s="58"/>
      <c r="I8" s="58"/>
    </row>
    <row r="9" customHeight="1" spans="1:1">
      <c r="A9" t="s">
        <v>667</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A11" sqref="A1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677</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"单位名称："&amp;"云南滇中新区综合管理部"</f>
        <v>单位名称：云南滇中新区综合管理部</v>
      </c>
      <c r="B3" s="5"/>
      <c r="C3" s="5"/>
      <c r="D3" s="5"/>
      <c r="E3" s="5"/>
      <c r="F3" s="5"/>
      <c r="G3" s="5"/>
      <c r="H3" s="6"/>
      <c r="I3" s="6"/>
      <c r="J3" s="6"/>
      <c r="K3" s="7" t="s">
        <v>1</v>
      </c>
    </row>
    <row r="4" ht="21.75" customHeight="1" spans="1:11">
      <c r="A4" s="8" t="s">
        <v>230</v>
      </c>
      <c r="B4" s="8" t="s">
        <v>192</v>
      </c>
      <c r="C4" s="8" t="s">
        <v>231</v>
      </c>
      <c r="D4" s="9" t="s">
        <v>193</v>
      </c>
      <c r="E4" s="9" t="s">
        <v>194</v>
      </c>
      <c r="F4" s="9" t="s">
        <v>232</v>
      </c>
      <c r="G4" s="9" t="s">
        <v>233</v>
      </c>
      <c r="H4" s="27" t="s">
        <v>55</v>
      </c>
      <c r="I4" s="10" t="s">
        <v>678</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c r="C8" s="29"/>
      <c r="D8" s="29"/>
      <c r="E8" s="29"/>
      <c r="F8" s="29"/>
      <c r="G8" s="29"/>
      <c r="H8" s="30"/>
      <c r="I8" s="36"/>
      <c r="J8" s="36"/>
      <c r="K8" s="30"/>
    </row>
    <row r="9" ht="18.75" customHeight="1" spans="1:11">
      <c r="A9" s="31"/>
      <c r="B9" s="20"/>
      <c r="C9" s="20"/>
      <c r="D9" s="20"/>
      <c r="E9" s="20"/>
      <c r="F9" s="20"/>
      <c r="G9" s="20"/>
      <c r="H9" s="22"/>
      <c r="I9" s="22"/>
      <c r="J9" s="22"/>
      <c r="K9" s="30"/>
    </row>
    <row r="10" ht="18.75" customHeight="1" spans="1:11">
      <c r="A10" s="32" t="s">
        <v>180</v>
      </c>
      <c r="B10" s="33"/>
      <c r="C10" s="33"/>
      <c r="D10" s="33"/>
      <c r="E10" s="33"/>
      <c r="F10" s="33"/>
      <c r="G10" s="34"/>
      <c r="H10" s="22"/>
      <c r="I10" s="22"/>
      <c r="J10" s="22"/>
      <c r="K10" s="30"/>
    </row>
    <row r="11" customHeight="1" spans="1:1">
      <c r="A11" t="s">
        <v>667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9"/>
  <sheetViews>
    <sheetView showZeros="0" workbookViewId="0">
      <selection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679</v>
      </c>
    </row>
    <row r="2" ht="41.25" customHeight="1" spans="1:7">
      <c r="A2" s="3" t="str">
        <f>"2025"&amp;"年部门项目中期规划预算表"</f>
        <v>2025年部门项目中期规划预算表</v>
      </c>
      <c r="B2" s="3"/>
      <c r="C2" s="3"/>
      <c r="D2" s="3"/>
      <c r="E2" s="3"/>
      <c r="F2" s="3"/>
      <c r="G2" s="3"/>
    </row>
    <row r="3" ht="13.5" customHeight="1" spans="1:7">
      <c r="A3" s="4" t="str">
        <f>"单位名称："&amp;"云南滇中新区综合管理部"</f>
        <v>单位名称：云南滇中新区综合管理部</v>
      </c>
      <c r="B3" s="5"/>
      <c r="C3" s="5"/>
      <c r="D3" s="5"/>
      <c r="E3" s="6"/>
      <c r="F3" s="6"/>
      <c r="G3" s="7" t="s">
        <v>1</v>
      </c>
    </row>
    <row r="4" ht="21.75" customHeight="1" spans="1:7">
      <c r="A4" s="8" t="s">
        <v>231</v>
      </c>
      <c r="B4" s="8" t="s">
        <v>230</v>
      </c>
      <c r="C4" s="8" t="s">
        <v>192</v>
      </c>
      <c r="D4" s="9" t="s">
        <v>680</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82576621</v>
      </c>
      <c r="F8" s="22"/>
      <c r="G8" s="22"/>
    </row>
    <row r="9" ht="18.75" customHeight="1" spans="1:7">
      <c r="A9" s="20"/>
      <c r="B9" s="20" t="s">
        <v>681</v>
      </c>
      <c r="C9" s="20" t="s">
        <v>238</v>
      </c>
      <c r="D9" s="20" t="s">
        <v>682</v>
      </c>
      <c r="E9" s="22">
        <v>100000</v>
      </c>
      <c r="F9" s="22"/>
      <c r="G9" s="22"/>
    </row>
    <row r="10" ht="18.75" customHeight="1" spans="1:7">
      <c r="A10" s="23"/>
      <c r="B10" s="20" t="s">
        <v>681</v>
      </c>
      <c r="C10" s="20" t="s">
        <v>242</v>
      </c>
      <c r="D10" s="20" t="s">
        <v>682</v>
      </c>
      <c r="E10" s="22">
        <v>34461200</v>
      </c>
      <c r="F10" s="22"/>
      <c r="G10" s="22"/>
    </row>
    <row r="11" ht="18.75" customHeight="1" spans="1:7">
      <c r="A11" s="23"/>
      <c r="B11" s="20" t="s">
        <v>681</v>
      </c>
      <c r="C11" s="20" t="s">
        <v>254</v>
      </c>
      <c r="D11" s="20" t="s">
        <v>682</v>
      </c>
      <c r="E11" s="22">
        <v>9959000</v>
      </c>
      <c r="F11" s="22"/>
      <c r="G11" s="22"/>
    </row>
    <row r="12" ht="18.75" customHeight="1" spans="1:7">
      <c r="A12" s="23"/>
      <c r="B12" s="20" t="s">
        <v>681</v>
      </c>
      <c r="C12" s="20" t="s">
        <v>256</v>
      </c>
      <c r="D12" s="20" t="s">
        <v>682</v>
      </c>
      <c r="E12" s="22">
        <v>2880000</v>
      </c>
      <c r="F12" s="22"/>
      <c r="G12" s="22"/>
    </row>
    <row r="13" ht="18.75" customHeight="1" spans="1:7">
      <c r="A13" s="23"/>
      <c r="B13" s="20" t="s">
        <v>681</v>
      </c>
      <c r="C13" s="20" t="s">
        <v>258</v>
      </c>
      <c r="D13" s="20" t="s">
        <v>682</v>
      </c>
      <c r="E13" s="22">
        <v>2763700</v>
      </c>
      <c r="F13" s="22"/>
      <c r="G13" s="22"/>
    </row>
    <row r="14" ht="18.75" customHeight="1" spans="1:7">
      <c r="A14" s="23"/>
      <c r="B14" s="20" t="s">
        <v>681</v>
      </c>
      <c r="C14" s="20" t="s">
        <v>262</v>
      </c>
      <c r="D14" s="20" t="s">
        <v>682</v>
      </c>
      <c r="E14" s="22">
        <v>20000</v>
      </c>
      <c r="F14" s="22"/>
      <c r="G14" s="22"/>
    </row>
    <row r="15" ht="18.75" customHeight="1" spans="1:7">
      <c r="A15" s="23"/>
      <c r="B15" s="20" t="s">
        <v>681</v>
      </c>
      <c r="C15" s="20" t="s">
        <v>264</v>
      </c>
      <c r="D15" s="20" t="s">
        <v>682</v>
      </c>
      <c r="E15" s="22">
        <v>1300000</v>
      </c>
      <c r="F15" s="22"/>
      <c r="G15" s="22"/>
    </row>
    <row r="16" ht="18.75" customHeight="1" spans="1:7">
      <c r="A16" s="23"/>
      <c r="B16" s="20" t="s">
        <v>681</v>
      </c>
      <c r="C16" s="20" t="s">
        <v>266</v>
      </c>
      <c r="D16" s="20" t="s">
        <v>682</v>
      </c>
      <c r="E16" s="22">
        <v>1500000</v>
      </c>
      <c r="F16" s="22"/>
      <c r="G16" s="22"/>
    </row>
    <row r="17" ht="18.75" customHeight="1" spans="1:7">
      <c r="A17" s="23"/>
      <c r="B17" s="20" t="s">
        <v>681</v>
      </c>
      <c r="C17" s="20" t="s">
        <v>270</v>
      </c>
      <c r="D17" s="20" t="s">
        <v>682</v>
      </c>
      <c r="E17" s="22">
        <v>190000</v>
      </c>
      <c r="F17" s="22"/>
      <c r="G17" s="22"/>
    </row>
    <row r="18" ht="18.75" customHeight="1" spans="1:7">
      <c r="A18" s="23"/>
      <c r="B18" s="20" t="s">
        <v>681</v>
      </c>
      <c r="C18" s="20" t="s">
        <v>272</v>
      </c>
      <c r="D18" s="20" t="s">
        <v>682</v>
      </c>
      <c r="E18" s="22">
        <v>1760000</v>
      </c>
      <c r="F18" s="22"/>
      <c r="G18" s="22"/>
    </row>
    <row r="19" ht="18.75" customHeight="1" spans="1:7">
      <c r="A19" s="23"/>
      <c r="B19" s="20" t="s">
        <v>681</v>
      </c>
      <c r="C19" s="20" t="s">
        <v>276</v>
      </c>
      <c r="D19" s="20" t="s">
        <v>682</v>
      </c>
      <c r="E19" s="22">
        <v>100000</v>
      </c>
      <c r="F19" s="22"/>
      <c r="G19" s="22"/>
    </row>
    <row r="20" ht="18.75" customHeight="1" spans="1:7">
      <c r="A20" s="23"/>
      <c r="B20" s="20" t="s">
        <v>681</v>
      </c>
      <c r="C20" s="20" t="s">
        <v>278</v>
      </c>
      <c r="D20" s="20" t="s">
        <v>682</v>
      </c>
      <c r="E20" s="22">
        <v>1728000</v>
      </c>
      <c r="F20" s="22"/>
      <c r="G20" s="22"/>
    </row>
    <row r="21" ht="18.75" customHeight="1" spans="1:7">
      <c r="A21" s="23"/>
      <c r="B21" s="20" t="s">
        <v>681</v>
      </c>
      <c r="C21" s="20" t="s">
        <v>282</v>
      </c>
      <c r="D21" s="20" t="s">
        <v>682</v>
      </c>
      <c r="E21" s="22">
        <v>2200000</v>
      </c>
      <c r="F21" s="22"/>
      <c r="G21" s="22"/>
    </row>
    <row r="22" ht="18.75" customHeight="1" spans="1:7">
      <c r="A22" s="23"/>
      <c r="B22" s="20" t="s">
        <v>681</v>
      </c>
      <c r="C22" s="20" t="s">
        <v>286</v>
      </c>
      <c r="D22" s="20" t="s">
        <v>682</v>
      </c>
      <c r="E22" s="22">
        <v>530000</v>
      </c>
      <c r="F22" s="22"/>
      <c r="G22" s="22"/>
    </row>
    <row r="23" ht="18.75" customHeight="1" spans="1:7">
      <c r="A23" s="23"/>
      <c r="B23" s="20" t="s">
        <v>681</v>
      </c>
      <c r="C23" s="20" t="s">
        <v>288</v>
      </c>
      <c r="D23" s="20" t="s">
        <v>682</v>
      </c>
      <c r="E23" s="22">
        <v>200000</v>
      </c>
      <c r="F23" s="22"/>
      <c r="G23" s="22"/>
    </row>
    <row r="24" ht="18.75" customHeight="1" spans="1:7">
      <c r="A24" s="23"/>
      <c r="B24" s="20" t="s">
        <v>681</v>
      </c>
      <c r="C24" s="20" t="s">
        <v>290</v>
      </c>
      <c r="D24" s="20" t="s">
        <v>682</v>
      </c>
      <c r="E24" s="22">
        <v>1000000</v>
      </c>
      <c r="F24" s="22"/>
      <c r="G24" s="22"/>
    </row>
    <row r="25" ht="18.75" customHeight="1" spans="1:7">
      <c r="A25" s="23"/>
      <c r="B25" s="20" t="s">
        <v>681</v>
      </c>
      <c r="C25" s="20" t="s">
        <v>292</v>
      </c>
      <c r="D25" s="20" t="s">
        <v>682</v>
      </c>
      <c r="E25" s="22">
        <v>200000</v>
      </c>
      <c r="F25" s="22"/>
      <c r="G25" s="22"/>
    </row>
    <row r="26" ht="18.75" customHeight="1" spans="1:7">
      <c r="A26" s="23"/>
      <c r="B26" s="20" t="s">
        <v>681</v>
      </c>
      <c r="C26" s="20" t="s">
        <v>294</v>
      </c>
      <c r="D26" s="20" t="s">
        <v>682</v>
      </c>
      <c r="E26" s="22">
        <v>50000</v>
      </c>
      <c r="F26" s="22"/>
      <c r="G26" s="22"/>
    </row>
    <row r="27" ht="18.75" customHeight="1" spans="1:7">
      <c r="A27" s="23"/>
      <c r="B27" s="20" t="s">
        <v>681</v>
      </c>
      <c r="C27" s="20" t="s">
        <v>296</v>
      </c>
      <c r="D27" s="20" t="s">
        <v>682</v>
      </c>
      <c r="E27" s="22">
        <v>13000000</v>
      </c>
      <c r="F27" s="22"/>
      <c r="G27" s="22"/>
    </row>
    <row r="28" ht="18.75" customHeight="1" spans="1:7">
      <c r="A28" s="23"/>
      <c r="B28" s="20" t="s">
        <v>681</v>
      </c>
      <c r="C28" s="20" t="s">
        <v>300</v>
      </c>
      <c r="D28" s="20" t="s">
        <v>682</v>
      </c>
      <c r="E28" s="22">
        <v>50000</v>
      </c>
      <c r="F28" s="22"/>
      <c r="G28" s="22"/>
    </row>
    <row r="29" ht="18.75" customHeight="1" spans="1:7">
      <c r="A29" s="23"/>
      <c r="B29" s="20" t="s">
        <v>681</v>
      </c>
      <c r="C29" s="20" t="s">
        <v>302</v>
      </c>
      <c r="D29" s="20" t="s">
        <v>682</v>
      </c>
      <c r="E29" s="22">
        <v>150000</v>
      </c>
      <c r="F29" s="22"/>
      <c r="G29" s="22"/>
    </row>
    <row r="30" ht="18.75" customHeight="1" spans="1:7">
      <c r="A30" s="23"/>
      <c r="B30" s="20" t="s">
        <v>681</v>
      </c>
      <c r="C30" s="20" t="s">
        <v>304</v>
      </c>
      <c r="D30" s="20" t="s">
        <v>682</v>
      </c>
      <c r="E30" s="22">
        <v>50000</v>
      </c>
      <c r="F30" s="22"/>
      <c r="G30" s="22"/>
    </row>
    <row r="31" ht="18.75" customHeight="1" spans="1:7">
      <c r="A31" s="23"/>
      <c r="B31" s="20" t="s">
        <v>681</v>
      </c>
      <c r="C31" s="20" t="s">
        <v>306</v>
      </c>
      <c r="D31" s="20" t="s">
        <v>682</v>
      </c>
      <c r="E31" s="22">
        <v>11000</v>
      </c>
      <c r="F31" s="22"/>
      <c r="G31" s="22"/>
    </row>
    <row r="32" ht="18.75" customHeight="1" spans="1:7">
      <c r="A32" s="23"/>
      <c r="B32" s="20" t="s">
        <v>681</v>
      </c>
      <c r="C32" s="20" t="s">
        <v>308</v>
      </c>
      <c r="D32" s="20" t="s">
        <v>682</v>
      </c>
      <c r="E32" s="22">
        <v>30000</v>
      </c>
      <c r="F32" s="22"/>
      <c r="G32" s="22"/>
    </row>
    <row r="33" ht="18.75" customHeight="1" spans="1:7">
      <c r="A33" s="23"/>
      <c r="B33" s="20" t="s">
        <v>681</v>
      </c>
      <c r="C33" s="20" t="s">
        <v>310</v>
      </c>
      <c r="D33" s="20" t="s">
        <v>682</v>
      </c>
      <c r="E33" s="22">
        <v>200000</v>
      </c>
      <c r="F33" s="22"/>
      <c r="G33" s="22"/>
    </row>
    <row r="34" ht="18.75" customHeight="1" spans="1:7">
      <c r="A34" s="23"/>
      <c r="B34" s="20" t="s">
        <v>681</v>
      </c>
      <c r="C34" s="20" t="s">
        <v>312</v>
      </c>
      <c r="D34" s="20" t="s">
        <v>682</v>
      </c>
      <c r="E34" s="22">
        <v>150000</v>
      </c>
      <c r="F34" s="22"/>
      <c r="G34" s="22"/>
    </row>
    <row r="35" ht="18.75" customHeight="1" spans="1:7">
      <c r="A35" s="23"/>
      <c r="B35" s="20" t="s">
        <v>681</v>
      </c>
      <c r="C35" s="20" t="s">
        <v>314</v>
      </c>
      <c r="D35" s="20" t="s">
        <v>682</v>
      </c>
      <c r="E35" s="22">
        <v>391721</v>
      </c>
      <c r="F35" s="22"/>
      <c r="G35" s="22"/>
    </row>
    <row r="36" ht="18.75" customHeight="1" spans="1:7">
      <c r="A36" s="23"/>
      <c r="B36" s="20" t="s">
        <v>681</v>
      </c>
      <c r="C36" s="20" t="s">
        <v>320</v>
      </c>
      <c r="D36" s="20" t="s">
        <v>682</v>
      </c>
      <c r="E36" s="22">
        <v>100000</v>
      </c>
      <c r="F36" s="22"/>
      <c r="G36" s="22"/>
    </row>
    <row r="37" ht="18.75" customHeight="1" spans="1:7">
      <c r="A37" s="23"/>
      <c r="B37" s="20" t="s">
        <v>683</v>
      </c>
      <c r="C37" s="20" t="s">
        <v>323</v>
      </c>
      <c r="D37" s="20" t="s">
        <v>682</v>
      </c>
      <c r="E37" s="22">
        <v>1252000</v>
      </c>
      <c r="F37" s="22"/>
      <c r="G37" s="22"/>
    </row>
    <row r="38" ht="18.75" customHeight="1" spans="1:7">
      <c r="A38" s="23"/>
      <c r="B38" s="20" t="s">
        <v>683</v>
      </c>
      <c r="C38" s="20" t="s">
        <v>325</v>
      </c>
      <c r="D38" s="20" t="s">
        <v>682</v>
      </c>
      <c r="E38" s="22">
        <v>6250000</v>
      </c>
      <c r="F38" s="22"/>
      <c r="G38" s="22"/>
    </row>
    <row r="39" ht="18.75" customHeight="1" spans="1:7">
      <c r="A39" s="24" t="s">
        <v>55</v>
      </c>
      <c r="B39" s="25" t="s">
        <v>684</v>
      </c>
      <c r="C39" s="25"/>
      <c r="D39" s="26"/>
      <c r="E39" s="22">
        <v>82576621</v>
      </c>
      <c r="F39" s="22"/>
      <c r="G39" s="22"/>
    </row>
  </sheetData>
  <mergeCells count="11">
    <mergeCell ref="A2:G2"/>
    <mergeCell ref="A3:D3"/>
    <mergeCell ref="E4:G4"/>
    <mergeCell ref="A39:D39"/>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63" t="s">
        <v>52</v>
      </c>
    </row>
    <row r="2" ht="41.25" customHeight="1" spans="1:1">
      <c r="A2" s="40" t="str">
        <f>"2025"&amp;"年部门收入预算表"</f>
        <v>2025年部门收入预算表</v>
      </c>
    </row>
    <row r="3" ht="17.25" customHeight="1" spans="1:19">
      <c r="A3" s="43" t="str">
        <f>"单位名称："&amp;"云南滇中新区综合管理部"</f>
        <v>单位名称：云南滇中新区综合管理部</v>
      </c>
      <c r="S3" s="45" t="s">
        <v>1</v>
      </c>
    </row>
    <row r="4" ht="21.75" customHeight="1" spans="1:19">
      <c r="A4" s="181" t="s">
        <v>53</v>
      </c>
      <c r="B4" s="182" t="s">
        <v>54</v>
      </c>
      <c r="C4" s="182" t="s">
        <v>55</v>
      </c>
      <c r="D4" s="183" t="s">
        <v>56</v>
      </c>
      <c r="E4" s="183"/>
      <c r="F4" s="183"/>
      <c r="G4" s="183"/>
      <c r="H4" s="183"/>
      <c r="I4" s="130"/>
      <c r="J4" s="183"/>
      <c r="K4" s="183"/>
      <c r="L4" s="183"/>
      <c r="M4" s="183"/>
      <c r="N4" s="190"/>
      <c r="O4" s="183" t="s">
        <v>45</v>
      </c>
      <c r="P4" s="183"/>
      <c r="Q4" s="183"/>
      <c r="R4" s="183"/>
      <c r="S4" s="190"/>
    </row>
    <row r="5" ht="27" customHeight="1" spans="1:19">
      <c r="A5" s="184"/>
      <c r="B5" s="185"/>
      <c r="C5" s="185"/>
      <c r="D5" s="185" t="s">
        <v>57</v>
      </c>
      <c r="E5" s="185" t="s">
        <v>58</v>
      </c>
      <c r="F5" s="185" t="s">
        <v>59</v>
      </c>
      <c r="G5" s="185" t="s">
        <v>60</v>
      </c>
      <c r="H5" s="185" t="s">
        <v>61</v>
      </c>
      <c r="I5" s="191" t="s">
        <v>62</v>
      </c>
      <c r="J5" s="192"/>
      <c r="K5" s="192"/>
      <c r="L5" s="192"/>
      <c r="M5" s="192"/>
      <c r="N5" s="193"/>
      <c r="O5" s="185" t="s">
        <v>57</v>
      </c>
      <c r="P5" s="185" t="s">
        <v>58</v>
      </c>
      <c r="Q5" s="185" t="s">
        <v>59</v>
      </c>
      <c r="R5" s="185" t="s">
        <v>60</v>
      </c>
      <c r="S5" s="185" t="s">
        <v>63</v>
      </c>
    </row>
    <row r="6" ht="30" customHeight="1" spans="1:19">
      <c r="A6" s="186"/>
      <c r="B6" s="105"/>
      <c r="C6" s="114"/>
      <c r="D6" s="114"/>
      <c r="E6" s="114"/>
      <c r="F6" s="114"/>
      <c r="G6" s="114"/>
      <c r="H6" s="114"/>
      <c r="I6" s="70" t="s">
        <v>57</v>
      </c>
      <c r="J6" s="193" t="s">
        <v>64</v>
      </c>
      <c r="K6" s="193" t="s">
        <v>65</v>
      </c>
      <c r="L6" s="193" t="s">
        <v>66</v>
      </c>
      <c r="M6" s="193" t="s">
        <v>67</v>
      </c>
      <c r="N6" s="193" t="s">
        <v>68</v>
      </c>
      <c r="O6" s="194"/>
      <c r="P6" s="194"/>
      <c r="Q6" s="194"/>
      <c r="R6" s="194"/>
      <c r="S6" s="114"/>
    </row>
    <row r="7" ht="15" customHeight="1" spans="1:19">
      <c r="A7" s="187">
        <v>1</v>
      </c>
      <c r="B7" s="187">
        <v>2</v>
      </c>
      <c r="C7" s="187">
        <v>3</v>
      </c>
      <c r="D7" s="187">
        <v>4</v>
      </c>
      <c r="E7" s="187">
        <v>5</v>
      </c>
      <c r="F7" s="187">
        <v>6</v>
      </c>
      <c r="G7" s="187">
        <v>7</v>
      </c>
      <c r="H7" s="187">
        <v>8</v>
      </c>
      <c r="I7" s="70">
        <v>9</v>
      </c>
      <c r="J7" s="187">
        <v>10</v>
      </c>
      <c r="K7" s="187">
        <v>11</v>
      </c>
      <c r="L7" s="187">
        <v>12</v>
      </c>
      <c r="M7" s="187">
        <v>13</v>
      </c>
      <c r="N7" s="187">
        <v>14</v>
      </c>
      <c r="O7" s="187">
        <v>15</v>
      </c>
      <c r="P7" s="187">
        <v>16</v>
      </c>
      <c r="Q7" s="187">
        <v>17</v>
      </c>
      <c r="R7" s="187">
        <v>18</v>
      </c>
      <c r="S7" s="187">
        <v>19</v>
      </c>
    </row>
    <row r="8" ht="18" customHeight="1" spans="1:19">
      <c r="A8" s="20" t="s">
        <v>69</v>
      </c>
      <c r="B8" s="20" t="s">
        <v>70</v>
      </c>
      <c r="C8" s="79">
        <v>86609093</v>
      </c>
      <c r="D8" s="79">
        <v>86609093</v>
      </c>
      <c r="E8" s="79">
        <v>85289093</v>
      </c>
      <c r="F8" s="79"/>
      <c r="G8" s="79"/>
      <c r="H8" s="79"/>
      <c r="I8" s="79">
        <v>1320000</v>
      </c>
      <c r="J8" s="79"/>
      <c r="K8" s="79"/>
      <c r="L8" s="79"/>
      <c r="M8" s="79"/>
      <c r="N8" s="79">
        <v>1320000</v>
      </c>
      <c r="O8" s="79"/>
      <c r="P8" s="79"/>
      <c r="Q8" s="79"/>
      <c r="R8" s="79"/>
      <c r="S8" s="79"/>
    </row>
    <row r="9" ht="18" customHeight="1" spans="1:19">
      <c r="A9" s="188" t="s">
        <v>71</v>
      </c>
      <c r="B9" s="188" t="s">
        <v>70</v>
      </c>
      <c r="C9" s="79">
        <v>86609093</v>
      </c>
      <c r="D9" s="79">
        <v>86609093</v>
      </c>
      <c r="E9" s="79">
        <v>85289093</v>
      </c>
      <c r="F9" s="79"/>
      <c r="G9" s="79"/>
      <c r="H9" s="79"/>
      <c r="I9" s="79">
        <v>1320000</v>
      </c>
      <c r="J9" s="79"/>
      <c r="K9" s="79"/>
      <c r="L9" s="79"/>
      <c r="M9" s="79"/>
      <c r="N9" s="79">
        <v>1320000</v>
      </c>
      <c r="O9" s="79"/>
      <c r="P9" s="79"/>
      <c r="Q9" s="79"/>
      <c r="R9" s="79"/>
      <c r="S9" s="79"/>
    </row>
    <row r="10" ht="18" customHeight="1" spans="1:19">
      <c r="A10" s="48" t="s">
        <v>55</v>
      </c>
      <c r="B10" s="189"/>
      <c r="C10" s="79">
        <v>86609093</v>
      </c>
      <c r="D10" s="79">
        <v>86609093</v>
      </c>
      <c r="E10" s="79">
        <v>85289093</v>
      </c>
      <c r="F10" s="79"/>
      <c r="G10" s="79"/>
      <c r="H10" s="79"/>
      <c r="I10" s="79">
        <v>1320000</v>
      </c>
      <c r="J10" s="79"/>
      <c r="K10" s="79"/>
      <c r="L10" s="79"/>
      <c r="M10" s="79"/>
      <c r="N10" s="79">
        <v>1320000</v>
      </c>
      <c r="O10" s="79"/>
      <c r="P10" s="79"/>
      <c r="Q10" s="79"/>
      <c r="R10" s="79"/>
      <c r="S10" s="79"/>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2"/>
  <sheetViews>
    <sheetView showGridLines="0" showZeros="0" workbookViewId="0">
      <selection activeCell="A1" sqref="A1:O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5" t="s">
        <v>72</v>
      </c>
    </row>
    <row r="2" ht="41.25" customHeight="1" spans="1:1">
      <c r="A2" s="40" t="str">
        <f>"2025"&amp;"年部门支出预算表"</f>
        <v>2025年部门支出预算表</v>
      </c>
    </row>
    <row r="3" ht="17.25" customHeight="1" spans="1:15">
      <c r="A3" s="43" t="str">
        <f>"单位名称："&amp;"云南滇中新区综合管理部"</f>
        <v>单位名称：云南滇中新区综合管理部</v>
      </c>
      <c r="O3" s="45" t="s">
        <v>1</v>
      </c>
    </row>
    <row r="4" ht="27" customHeight="1" spans="1:15">
      <c r="A4" s="167" t="s">
        <v>73</v>
      </c>
      <c r="B4" s="167" t="s">
        <v>74</v>
      </c>
      <c r="C4" s="167" t="s">
        <v>55</v>
      </c>
      <c r="D4" s="168" t="s">
        <v>58</v>
      </c>
      <c r="E4" s="169"/>
      <c r="F4" s="170"/>
      <c r="G4" s="171" t="s">
        <v>59</v>
      </c>
      <c r="H4" s="171" t="s">
        <v>60</v>
      </c>
      <c r="I4" s="171" t="s">
        <v>75</v>
      </c>
      <c r="J4" s="168" t="s">
        <v>62</v>
      </c>
      <c r="K4" s="169"/>
      <c r="L4" s="169"/>
      <c r="M4" s="169"/>
      <c r="N4" s="178"/>
      <c r="O4" s="179"/>
    </row>
    <row r="5" ht="42" customHeight="1" spans="1:15">
      <c r="A5" s="172"/>
      <c r="B5" s="172"/>
      <c r="C5" s="173"/>
      <c r="D5" s="174" t="s">
        <v>57</v>
      </c>
      <c r="E5" s="174" t="s">
        <v>76</v>
      </c>
      <c r="F5" s="174" t="s">
        <v>77</v>
      </c>
      <c r="G5" s="173"/>
      <c r="H5" s="173"/>
      <c r="I5" s="180"/>
      <c r="J5" s="174" t="s">
        <v>57</v>
      </c>
      <c r="K5" s="161" t="s">
        <v>78</v>
      </c>
      <c r="L5" s="161" t="s">
        <v>79</v>
      </c>
      <c r="M5" s="161" t="s">
        <v>80</v>
      </c>
      <c r="N5" s="161" t="s">
        <v>81</v>
      </c>
      <c r="O5" s="161" t="s">
        <v>82</v>
      </c>
    </row>
    <row r="6" ht="18" customHeight="1" spans="1:15">
      <c r="A6" s="51" t="s">
        <v>83</v>
      </c>
      <c r="B6" s="51" t="s">
        <v>84</v>
      </c>
      <c r="C6" s="51" t="s">
        <v>85</v>
      </c>
      <c r="D6" s="55" t="s">
        <v>86</v>
      </c>
      <c r="E6" s="55" t="s">
        <v>87</v>
      </c>
      <c r="F6" s="55" t="s">
        <v>88</v>
      </c>
      <c r="G6" s="55" t="s">
        <v>89</v>
      </c>
      <c r="H6" s="55" t="s">
        <v>90</v>
      </c>
      <c r="I6" s="55" t="s">
        <v>91</v>
      </c>
      <c r="J6" s="55" t="s">
        <v>92</v>
      </c>
      <c r="K6" s="55" t="s">
        <v>93</v>
      </c>
      <c r="L6" s="55" t="s">
        <v>94</v>
      </c>
      <c r="M6" s="55" t="s">
        <v>95</v>
      </c>
      <c r="N6" s="51" t="s">
        <v>96</v>
      </c>
      <c r="O6" s="55" t="s">
        <v>97</v>
      </c>
    </row>
    <row r="7" ht="21" customHeight="1" spans="1:15">
      <c r="A7" s="56" t="s">
        <v>98</v>
      </c>
      <c r="B7" s="56" t="s">
        <v>99</v>
      </c>
      <c r="C7" s="79">
        <v>85409093</v>
      </c>
      <c r="D7" s="79">
        <v>84089093</v>
      </c>
      <c r="E7" s="79">
        <v>2712472</v>
      </c>
      <c r="F7" s="79">
        <v>81376621</v>
      </c>
      <c r="G7" s="79"/>
      <c r="H7" s="79"/>
      <c r="I7" s="79"/>
      <c r="J7" s="79">
        <v>1320000</v>
      </c>
      <c r="K7" s="79"/>
      <c r="L7" s="79"/>
      <c r="M7" s="79"/>
      <c r="N7" s="79"/>
      <c r="O7" s="79">
        <v>1320000</v>
      </c>
    </row>
    <row r="8" ht="21" customHeight="1" spans="1:15">
      <c r="A8" s="175" t="s">
        <v>100</v>
      </c>
      <c r="B8" s="175" t="s">
        <v>101</v>
      </c>
      <c r="C8" s="79">
        <v>63424372</v>
      </c>
      <c r="D8" s="79">
        <v>62104372</v>
      </c>
      <c r="E8" s="79">
        <v>2712472</v>
      </c>
      <c r="F8" s="79">
        <v>59391900</v>
      </c>
      <c r="G8" s="79"/>
      <c r="H8" s="79"/>
      <c r="I8" s="79"/>
      <c r="J8" s="79">
        <v>1320000</v>
      </c>
      <c r="K8" s="79"/>
      <c r="L8" s="79"/>
      <c r="M8" s="79"/>
      <c r="N8" s="79"/>
      <c r="O8" s="79">
        <v>1320000</v>
      </c>
    </row>
    <row r="9" ht="21" customHeight="1" spans="1:15">
      <c r="A9" s="176" t="s">
        <v>102</v>
      </c>
      <c r="B9" s="176" t="s">
        <v>103</v>
      </c>
      <c r="C9" s="79">
        <v>2712472</v>
      </c>
      <c r="D9" s="79">
        <v>2712472</v>
      </c>
      <c r="E9" s="79">
        <v>2712472</v>
      </c>
      <c r="F9" s="79"/>
      <c r="G9" s="79"/>
      <c r="H9" s="79"/>
      <c r="I9" s="79"/>
      <c r="J9" s="79"/>
      <c r="K9" s="79"/>
      <c r="L9" s="79"/>
      <c r="M9" s="79"/>
      <c r="N9" s="79"/>
      <c r="O9" s="79"/>
    </row>
    <row r="10" ht="21" customHeight="1" spans="1:15">
      <c r="A10" s="176" t="s">
        <v>104</v>
      </c>
      <c r="B10" s="176" t="s">
        <v>105</v>
      </c>
      <c r="C10" s="79">
        <v>7828000</v>
      </c>
      <c r="D10" s="79">
        <v>6508000</v>
      </c>
      <c r="E10" s="79"/>
      <c r="F10" s="79">
        <v>6508000</v>
      </c>
      <c r="G10" s="79"/>
      <c r="H10" s="79"/>
      <c r="I10" s="79"/>
      <c r="J10" s="79">
        <v>1320000</v>
      </c>
      <c r="K10" s="79"/>
      <c r="L10" s="79"/>
      <c r="M10" s="79"/>
      <c r="N10" s="79"/>
      <c r="O10" s="79">
        <v>1320000</v>
      </c>
    </row>
    <row r="11" ht="21" customHeight="1" spans="1:15">
      <c r="A11" s="176" t="s">
        <v>106</v>
      </c>
      <c r="B11" s="176" t="s">
        <v>107</v>
      </c>
      <c r="C11" s="79">
        <v>11459000</v>
      </c>
      <c r="D11" s="79">
        <v>11459000</v>
      </c>
      <c r="E11" s="79"/>
      <c r="F11" s="79">
        <v>11459000</v>
      </c>
      <c r="G11" s="79"/>
      <c r="H11" s="79"/>
      <c r="I11" s="79"/>
      <c r="J11" s="79"/>
      <c r="K11" s="79"/>
      <c r="L11" s="79"/>
      <c r="M11" s="79"/>
      <c r="N11" s="79"/>
      <c r="O11" s="79"/>
    </row>
    <row r="12" ht="21" customHeight="1" spans="1:15">
      <c r="A12" s="176" t="s">
        <v>108</v>
      </c>
      <c r="B12" s="176" t="s">
        <v>109</v>
      </c>
      <c r="C12" s="79">
        <v>41424900</v>
      </c>
      <c r="D12" s="79">
        <v>41424900</v>
      </c>
      <c r="E12" s="79"/>
      <c r="F12" s="79">
        <v>41424900</v>
      </c>
      <c r="G12" s="79"/>
      <c r="H12" s="79"/>
      <c r="I12" s="79"/>
      <c r="J12" s="79"/>
      <c r="K12" s="79"/>
      <c r="L12" s="79"/>
      <c r="M12" s="79"/>
      <c r="N12" s="79"/>
      <c r="O12" s="79"/>
    </row>
    <row r="13" ht="21" customHeight="1" spans="1:15">
      <c r="A13" s="175" t="s">
        <v>110</v>
      </c>
      <c r="B13" s="175" t="s">
        <v>111</v>
      </c>
      <c r="C13" s="79">
        <v>21404721</v>
      </c>
      <c r="D13" s="79">
        <v>21404721</v>
      </c>
      <c r="E13" s="79"/>
      <c r="F13" s="79">
        <v>21404721</v>
      </c>
      <c r="G13" s="79"/>
      <c r="H13" s="79"/>
      <c r="I13" s="79"/>
      <c r="J13" s="79"/>
      <c r="K13" s="79"/>
      <c r="L13" s="79"/>
      <c r="M13" s="79"/>
      <c r="N13" s="79"/>
      <c r="O13" s="79"/>
    </row>
    <row r="14" ht="21" customHeight="1" spans="1:15">
      <c r="A14" s="176" t="s">
        <v>112</v>
      </c>
      <c r="B14" s="176" t="s">
        <v>103</v>
      </c>
      <c r="C14" s="79">
        <v>11954721</v>
      </c>
      <c r="D14" s="79">
        <v>11954721</v>
      </c>
      <c r="E14" s="79"/>
      <c r="F14" s="79">
        <v>11954721</v>
      </c>
      <c r="G14" s="79"/>
      <c r="H14" s="79"/>
      <c r="I14" s="79"/>
      <c r="J14" s="79"/>
      <c r="K14" s="79"/>
      <c r="L14" s="79"/>
      <c r="M14" s="79"/>
      <c r="N14" s="79"/>
      <c r="O14" s="79"/>
    </row>
    <row r="15" ht="21" customHeight="1" spans="1:15">
      <c r="A15" s="176" t="s">
        <v>113</v>
      </c>
      <c r="B15" s="176" t="s">
        <v>105</v>
      </c>
      <c r="C15" s="79">
        <v>3200000</v>
      </c>
      <c r="D15" s="79">
        <v>3200000</v>
      </c>
      <c r="E15" s="79"/>
      <c r="F15" s="79">
        <v>3200000</v>
      </c>
      <c r="G15" s="79"/>
      <c r="H15" s="79"/>
      <c r="I15" s="79"/>
      <c r="J15" s="79"/>
      <c r="K15" s="79"/>
      <c r="L15" s="79"/>
      <c r="M15" s="79"/>
      <c r="N15" s="79"/>
      <c r="O15" s="79"/>
    </row>
    <row r="16" ht="21" customHeight="1" spans="1:15">
      <c r="A16" s="176" t="s">
        <v>114</v>
      </c>
      <c r="B16" s="176" t="s">
        <v>115</v>
      </c>
      <c r="C16" s="79">
        <v>6250000</v>
      </c>
      <c r="D16" s="79">
        <v>6250000</v>
      </c>
      <c r="E16" s="79"/>
      <c r="F16" s="79">
        <v>6250000</v>
      </c>
      <c r="G16" s="79"/>
      <c r="H16" s="79"/>
      <c r="I16" s="79"/>
      <c r="J16" s="79"/>
      <c r="K16" s="79"/>
      <c r="L16" s="79"/>
      <c r="M16" s="79"/>
      <c r="N16" s="79"/>
      <c r="O16" s="79"/>
    </row>
    <row r="17" ht="21" customHeight="1" spans="1:15">
      <c r="A17" s="175" t="s">
        <v>116</v>
      </c>
      <c r="B17" s="175" t="s">
        <v>117</v>
      </c>
      <c r="C17" s="79">
        <v>380000</v>
      </c>
      <c r="D17" s="79">
        <v>380000</v>
      </c>
      <c r="E17" s="79"/>
      <c r="F17" s="79">
        <v>380000</v>
      </c>
      <c r="G17" s="79"/>
      <c r="H17" s="79"/>
      <c r="I17" s="79"/>
      <c r="J17" s="79"/>
      <c r="K17" s="79"/>
      <c r="L17" s="79"/>
      <c r="M17" s="79"/>
      <c r="N17" s="79"/>
      <c r="O17" s="79"/>
    </row>
    <row r="18" ht="21" customHeight="1" spans="1:15">
      <c r="A18" s="176" t="s">
        <v>118</v>
      </c>
      <c r="B18" s="176" t="s">
        <v>119</v>
      </c>
      <c r="C18" s="79">
        <v>380000</v>
      </c>
      <c r="D18" s="79">
        <v>380000</v>
      </c>
      <c r="E18" s="79"/>
      <c r="F18" s="79">
        <v>380000</v>
      </c>
      <c r="G18" s="79"/>
      <c r="H18" s="79"/>
      <c r="I18" s="79"/>
      <c r="J18" s="79"/>
      <c r="K18" s="79"/>
      <c r="L18" s="79"/>
      <c r="M18" s="79"/>
      <c r="N18" s="79"/>
      <c r="O18" s="79"/>
    </row>
    <row r="19" ht="21" customHeight="1" spans="1:15">
      <c r="A19" s="175" t="s">
        <v>120</v>
      </c>
      <c r="B19" s="175" t="s">
        <v>121</v>
      </c>
      <c r="C19" s="79">
        <v>100000</v>
      </c>
      <c r="D19" s="79">
        <v>100000</v>
      </c>
      <c r="E19" s="79"/>
      <c r="F19" s="79">
        <v>100000</v>
      </c>
      <c r="G19" s="79"/>
      <c r="H19" s="79"/>
      <c r="I19" s="79"/>
      <c r="J19" s="79"/>
      <c r="K19" s="79"/>
      <c r="L19" s="79"/>
      <c r="M19" s="79"/>
      <c r="N19" s="79"/>
      <c r="O19" s="79"/>
    </row>
    <row r="20" ht="21" customHeight="1" spans="1:15">
      <c r="A20" s="176" t="s">
        <v>122</v>
      </c>
      <c r="B20" s="176" t="s">
        <v>123</v>
      </c>
      <c r="C20" s="79">
        <v>100000</v>
      </c>
      <c r="D20" s="79">
        <v>100000</v>
      </c>
      <c r="E20" s="79"/>
      <c r="F20" s="79">
        <v>100000</v>
      </c>
      <c r="G20" s="79"/>
      <c r="H20" s="79"/>
      <c r="I20" s="79"/>
      <c r="J20" s="79"/>
      <c r="K20" s="79"/>
      <c r="L20" s="79"/>
      <c r="M20" s="79"/>
      <c r="N20" s="79"/>
      <c r="O20" s="79"/>
    </row>
    <row r="21" ht="21" customHeight="1" spans="1:15">
      <c r="A21" s="175" t="s">
        <v>124</v>
      </c>
      <c r="B21" s="175" t="s">
        <v>125</v>
      </c>
      <c r="C21" s="79">
        <v>100000</v>
      </c>
      <c r="D21" s="79">
        <v>100000</v>
      </c>
      <c r="E21" s="79"/>
      <c r="F21" s="79">
        <v>100000</v>
      </c>
      <c r="G21" s="79"/>
      <c r="H21" s="79"/>
      <c r="I21" s="79"/>
      <c r="J21" s="79"/>
      <c r="K21" s="79"/>
      <c r="L21" s="79"/>
      <c r="M21" s="79"/>
      <c r="N21" s="79"/>
      <c r="O21" s="79"/>
    </row>
    <row r="22" ht="21" customHeight="1" spans="1:15">
      <c r="A22" s="176" t="s">
        <v>126</v>
      </c>
      <c r="B22" s="176" t="s">
        <v>103</v>
      </c>
      <c r="C22" s="79">
        <v>40000</v>
      </c>
      <c r="D22" s="79">
        <v>40000</v>
      </c>
      <c r="E22" s="79"/>
      <c r="F22" s="79">
        <v>40000</v>
      </c>
      <c r="G22" s="79"/>
      <c r="H22" s="79"/>
      <c r="I22" s="79"/>
      <c r="J22" s="79"/>
      <c r="K22" s="79"/>
      <c r="L22" s="79"/>
      <c r="M22" s="79"/>
      <c r="N22" s="79"/>
      <c r="O22" s="79"/>
    </row>
    <row r="23" ht="21" customHeight="1" spans="1:15">
      <c r="A23" s="176" t="s">
        <v>127</v>
      </c>
      <c r="B23" s="176" t="s">
        <v>105</v>
      </c>
      <c r="C23" s="79">
        <v>60000</v>
      </c>
      <c r="D23" s="79">
        <v>60000</v>
      </c>
      <c r="E23" s="79"/>
      <c r="F23" s="79">
        <v>60000</v>
      </c>
      <c r="G23" s="79"/>
      <c r="H23" s="79"/>
      <c r="I23" s="79"/>
      <c r="J23" s="79"/>
      <c r="K23" s="79"/>
      <c r="L23" s="79"/>
      <c r="M23" s="79"/>
      <c r="N23" s="79"/>
      <c r="O23" s="79"/>
    </row>
    <row r="24" ht="21" customHeight="1" spans="1:15">
      <c r="A24" s="56" t="s">
        <v>128</v>
      </c>
      <c r="B24" s="56" t="s">
        <v>129</v>
      </c>
      <c r="C24" s="79">
        <v>1200000</v>
      </c>
      <c r="D24" s="79">
        <v>1200000</v>
      </c>
      <c r="E24" s="79"/>
      <c r="F24" s="79">
        <v>1200000</v>
      </c>
      <c r="G24" s="79"/>
      <c r="H24" s="79"/>
      <c r="I24" s="79"/>
      <c r="J24" s="79"/>
      <c r="K24" s="79"/>
      <c r="L24" s="79"/>
      <c r="M24" s="79"/>
      <c r="N24" s="79"/>
      <c r="O24" s="79"/>
    </row>
    <row r="25" ht="21" customHeight="1" spans="1:15">
      <c r="A25" s="175" t="s">
        <v>130</v>
      </c>
      <c r="B25" s="175" t="s">
        <v>131</v>
      </c>
      <c r="C25" s="79">
        <v>1000000</v>
      </c>
      <c r="D25" s="79">
        <v>1000000</v>
      </c>
      <c r="E25" s="79"/>
      <c r="F25" s="79">
        <v>1000000</v>
      </c>
      <c r="G25" s="79"/>
      <c r="H25" s="79"/>
      <c r="I25" s="79"/>
      <c r="J25" s="79"/>
      <c r="K25" s="79"/>
      <c r="L25" s="79"/>
      <c r="M25" s="79"/>
      <c r="N25" s="79"/>
      <c r="O25" s="79"/>
    </row>
    <row r="26" ht="21" customHeight="1" spans="1:15">
      <c r="A26" s="176" t="s">
        <v>132</v>
      </c>
      <c r="B26" s="176" t="s">
        <v>105</v>
      </c>
      <c r="C26" s="79">
        <v>10000</v>
      </c>
      <c r="D26" s="79">
        <v>10000</v>
      </c>
      <c r="E26" s="79"/>
      <c r="F26" s="79">
        <v>10000</v>
      </c>
      <c r="G26" s="79"/>
      <c r="H26" s="79"/>
      <c r="I26" s="79"/>
      <c r="J26" s="79"/>
      <c r="K26" s="79"/>
      <c r="L26" s="79"/>
      <c r="M26" s="79"/>
      <c r="N26" s="79"/>
      <c r="O26" s="79"/>
    </row>
    <row r="27" ht="21" customHeight="1" spans="1:15">
      <c r="A27" s="176" t="s">
        <v>133</v>
      </c>
      <c r="B27" s="176" t="s">
        <v>134</v>
      </c>
      <c r="C27" s="79">
        <v>100000</v>
      </c>
      <c r="D27" s="79">
        <v>100000</v>
      </c>
      <c r="E27" s="79"/>
      <c r="F27" s="79">
        <v>100000</v>
      </c>
      <c r="G27" s="79"/>
      <c r="H27" s="79"/>
      <c r="I27" s="79"/>
      <c r="J27" s="79"/>
      <c r="K27" s="79"/>
      <c r="L27" s="79"/>
      <c r="M27" s="79"/>
      <c r="N27" s="79"/>
      <c r="O27" s="79"/>
    </row>
    <row r="28" ht="21" customHeight="1" spans="1:15">
      <c r="A28" s="176" t="s">
        <v>135</v>
      </c>
      <c r="B28" s="176" t="s">
        <v>136</v>
      </c>
      <c r="C28" s="79">
        <v>850000</v>
      </c>
      <c r="D28" s="79">
        <v>850000</v>
      </c>
      <c r="E28" s="79"/>
      <c r="F28" s="79">
        <v>850000</v>
      </c>
      <c r="G28" s="79"/>
      <c r="H28" s="79"/>
      <c r="I28" s="79"/>
      <c r="J28" s="79"/>
      <c r="K28" s="79"/>
      <c r="L28" s="79"/>
      <c r="M28" s="79"/>
      <c r="N28" s="79"/>
      <c r="O28" s="79"/>
    </row>
    <row r="29" ht="21" customHeight="1" spans="1:15">
      <c r="A29" s="176" t="s">
        <v>137</v>
      </c>
      <c r="B29" s="176" t="s">
        <v>138</v>
      </c>
      <c r="C29" s="79">
        <v>40000</v>
      </c>
      <c r="D29" s="79">
        <v>40000</v>
      </c>
      <c r="E29" s="79"/>
      <c r="F29" s="79">
        <v>40000</v>
      </c>
      <c r="G29" s="79"/>
      <c r="H29" s="79"/>
      <c r="I29" s="79"/>
      <c r="J29" s="79"/>
      <c r="K29" s="79"/>
      <c r="L29" s="79"/>
      <c r="M29" s="79"/>
      <c r="N29" s="79"/>
      <c r="O29" s="79"/>
    </row>
    <row r="30" ht="21" customHeight="1" spans="1:15">
      <c r="A30" s="175" t="s">
        <v>139</v>
      </c>
      <c r="B30" s="175" t="s">
        <v>140</v>
      </c>
      <c r="C30" s="79">
        <v>200000</v>
      </c>
      <c r="D30" s="79">
        <v>200000</v>
      </c>
      <c r="E30" s="79"/>
      <c r="F30" s="79">
        <v>200000</v>
      </c>
      <c r="G30" s="79"/>
      <c r="H30" s="79"/>
      <c r="I30" s="79"/>
      <c r="J30" s="79"/>
      <c r="K30" s="79"/>
      <c r="L30" s="79"/>
      <c r="M30" s="79"/>
      <c r="N30" s="79"/>
      <c r="O30" s="79"/>
    </row>
    <row r="31" ht="21" customHeight="1" spans="1:15">
      <c r="A31" s="176" t="s">
        <v>141</v>
      </c>
      <c r="B31" s="176" t="s">
        <v>140</v>
      </c>
      <c r="C31" s="79">
        <v>200000</v>
      </c>
      <c r="D31" s="79">
        <v>200000</v>
      </c>
      <c r="E31" s="79"/>
      <c r="F31" s="79">
        <v>200000</v>
      </c>
      <c r="G31" s="79"/>
      <c r="H31" s="79"/>
      <c r="I31" s="79"/>
      <c r="J31" s="79"/>
      <c r="K31" s="79"/>
      <c r="L31" s="79"/>
      <c r="M31" s="79"/>
      <c r="N31" s="79"/>
      <c r="O31" s="79"/>
    </row>
    <row r="32" ht="21" customHeight="1" spans="1:15">
      <c r="A32" s="177" t="s">
        <v>55</v>
      </c>
      <c r="B32" s="34"/>
      <c r="C32" s="79">
        <v>86609093</v>
      </c>
      <c r="D32" s="79">
        <v>85289093</v>
      </c>
      <c r="E32" s="79">
        <v>2712472</v>
      </c>
      <c r="F32" s="79">
        <v>82576621</v>
      </c>
      <c r="G32" s="79"/>
      <c r="H32" s="79"/>
      <c r="I32" s="79"/>
      <c r="J32" s="79">
        <v>1320000</v>
      </c>
      <c r="K32" s="79"/>
      <c r="L32" s="79"/>
      <c r="M32" s="79"/>
      <c r="N32" s="79"/>
      <c r="O32" s="79">
        <v>1320000</v>
      </c>
    </row>
  </sheetData>
  <mergeCells count="12">
    <mergeCell ref="A1:O1"/>
    <mergeCell ref="A2:O2"/>
    <mergeCell ref="A3:B3"/>
    <mergeCell ref="D4:F4"/>
    <mergeCell ref="J4:O4"/>
    <mergeCell ref="A32:B32"/>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A1" sqref="A1"/>
    </sheetView>
  </sheetViews>
  <sheetFormatPr defaultColWidth="8.575" defaultRowHeight="12.75" customHeight="1" outlineLevelCol="3"/>
  <cols>
    <col min="1" max="4" width="35.575" customWidth="1"/>
  </cols>
  <sheetData>
    <row r="1" ht="15" customHeight="1" spans="1:4">
      <c r="A1" s="41"/>
      <c r="B1" s="45"/>
      <c r="C1" s="45"/>
      <c r="D1" s="45" t="s">
        <v>142</v>
      </c>
    </row>
    <row r="2" ht="41.25" customHeight="1" spans="1:1">
      <c r="A2" s="40" t="str">
        <f>"2025"&amp;"年部门财政拨款收支预算总表"</f>
        <v>2025年部门财政拨款收支预算总表</v>
      </c>
    </row>
    <row r="3" ht="17.25" customHeight="1" spans="1:4">
      <c r="A3" s="43" t="str">
        <f>"单位名称："&amp;"云南滇中新区综合管理部"</f>
        <v>单位名称：云南滇中新区综合管理部</v>
      </c>
      <c r="B3" s="160"/>
      <c r="D3" s="45" t="s">
        <v>1</v>
      </c>
    </row>
    <row r="4" ht="17.25" customHeight="1" spans="1:4">
      <c r="A4" s="161" t="s">
        <v>2</v>
      </c>
      <c r="B4" s="162"/>
      <c r="C4" s="161" t="s">
        <v>3</v>
      </c>
      <c r="D4" s="162"/>
    </row>
    <row r="5" ht="18.75" customHeight="1" spans="1:4">
      <c r="A5" s="161" t="s">
        <v>4</v>
      </c>
      <c r="B5" s="161" t="s">
        <v>5</v>
      </c>
      <c r="C5" s="161" t="s">
        <v>6</v>
      </c>
      <c r="D5" s="161" t="s">
        <v>5</v>
      </c>
    </row>
    <row r="6" ht="16.5" customHeight="1" spans="1:4">
      <c r="A6" s="163" t="s">
        <v>143</v>
      </c>
      <c r="B6" s="79">
        <v>85289093</v>
      </c>
      <c r="C6" s="163" t="s">
        <v>144</v>
      </c>
      <c r="D6" s="79">
        <v>85289093</v>
      </c>
    </row>
    <row r="7" ht="16.5" customHeight="1" spans="1:4">
      <c r="A7" s="163" t="s">
        <v>145</v>
      </c>
      <c r="B7" s="79">
        <v>85289093</v>
      </c>
      <c r="C7" s="163" t="s">
        <v>146</v>
      </c>
      <c r="D7" s="79">
        <v>84089093</v>
      </c>
    </row>
    <row r="8" ht="16.5" customHeight="1" spans="1:4">
      <c r="A8" s="163" t="s">
        <v>147</v>
      </c>
      <c r="B8" s="79"/>
      <c r="C8" s="163" t="s">
        <v>148</v>
      </c>
      <c r="D8" s="79"/>
    </row>
    <row r="9" ht="16.5" customHeight="1" spans="1:4">
      <c r="A9" s="163" t="s">
        <v>149</v>
      </c>
      <c r="B9" s="79"/>
      <c r="C9" s="163" t="s">
        <v>150</v>
      </c>
      <c r="D9" s="79"/>
    </row>
    <row r="10" ht="16.5" customHeight="1" spans="1:4">
      <c r="A10" s="163" t="s">
        <v>151</v>
      </c>
      <c r="B10" s="79"/>
      <c r="C10" s="163" t="s">
        <v>152</v>
      </c>
      <c r="D10" s="79">
        <v>1200000</v>
      </c>
    </row>
    <row r="11" ht="16.5" customHeight="1" spans="1:4">
      <c r="A11" s="163" t="s">
        <v>145</v>
      </c>
      <c r="B11" s="79"/>
      <c r="C11" s="163" t="s">
        <v>153</v>
      </c>
      <c r="D11" s="79"/>
    </row>
    <row r="12" ht="16.5" customHeight="1" spans="1:4">
      <c r="A12" s="145" t="s">
        <v>147</v>
      </c>
      <c r="B12" s="79"/>
      <c r="C12" s="68" t="s">
        <v>154</v>
      </c>
      <c r="D12" s="79"/>
    </row>
    <row r="13" ht="16.5" customHeight="1" spans="1:4">
      <c r="A13" s="145" t="s">
        <v>149</v>
      </c>
      <c r="B13" s="79"/>
      <c r="C13" s="68" t="s">
        <v>155</v>
      </c>
      <c r="D13" s="79"/>
    </row>
    <row r="14" ht="16.5" customHeight="1" spans="1:4">
      <c r="A14" s="164"/>
      <c r="B14" s="79"/>
      <c r="C14" s="68" t="s">
        <v>156</v>
      </c>
      <c r="D14" s="79"/>
    </row>
    <row r="15" ht="16.5" customHeight="1" spans="1:4">
      <c r="A15" s="164"/>
      <c r="B15" s="79"/>
      <c r="C15" s="68" t="s">
        <v>157</v>
      </c>
      <c r="D15" s="79"/>
    </row>
    <row r="16" ht="16.5" customHeight="1" spans="1:4">
      <c r="A16" s="164"/>
      <c r="B16" s="79"/>
      <c r="C16" s="68" t="s">
        <v>158</v>
      </c>
      <c r="D16" s="79"/>
    </row>
    <row r="17" ht="16.5" customHeight="1" spans="1:4">
      <c r="A17" s="164"/>
      <c r="B17" s="79"/>
      <c r="C17" s="68" t="s">
        <v>159</v>
      </c>
      <c r="D17" s="79"/>
    </row>
    <row r="18" ht="16.5" customHeight="1" spans="1:4">
      <c r="A18" s="164"/>
      <c r="B18" s="79"/>
      <c r="C18" s="68" t="s">
        <v>160</v>
      </c>
      <c r="D18" s="79"/>
    </row>
    <row r="19" ht="16.5" customHeight="1" spans="1:4">
      <c r="A19" s="164"/>
      <c r="B19" s="79"/>
      <c r="C19" s="68" t="s">
        <v>161</v>
      </c>
      <c r="D19" s="79"/>
    </row>
    <row r="20" ht="16.5" customHeight="1" spans="1:4">
      <c r="A20" s="164"/>
      <c r="B20" s="79"/>
      <c r="C20" s="68" t="s">
        <v>162</v>
      </c>
      <c r="D20" s="79"/>
    </row>
    <row r="21" ht="16.5" customHeight="1" spans="1:4">
      <c r="A21" s="164"/>
      <c r="B21" s="79"/>
      <c r="C21" s="68" t="s">
        <v>163</v>
      </c>
      <c r="D21" s="79"/>
    </row>
    <row r="22" ht="16.5" customHeight="1" spans="1:4">
      <c r="A22" s="164"/>
      <c r="B22" s="79"/>
      <c r="C22" s="68" t="s">
        <v>164</v>
      </c>
      <c r="D22" s="79"/>
    </row>
    <row r="23" ht="16.5" customHeight="1" spans="1:4">
      <c r="A23" s="164"/>
      <c r="B23" s="79"/>
      <c r="C23" s="68" t="s">
        <v>165</v>
      </c>
      <c r="D23" s="79"/>
    </row>
    <row r="24" ht="16.5" customHeight="1" spans="1:4">
      <c r="A24" s="164"/>
      <c r="B24" s="79"/>
      <c r="C24" s="68" t="s">
        <v>166</v>
      </c>
      <c r="D24" s="79"/>
    </row>
    <row r="25" ht="16.5" customHeight="1" spans="1:4">
      <c r="A25" s="164"/>
      <c r="B25" s="79"/>
      <c r="C25" s="68" t="s">
        <v>167</v>
      </c>
      <c r="D25" s="79"/>
    </row>
    <row r="26" ht="16.5" customHeight="1" spans="1:4">
      <c r="A26" s="164"/>
      <c r="B26" s="79"/>
      <c r="C26" s="68" t="s">
        <v>168</v>
      </c>
      <c r="D26" s="79"/>
    </row>
    <row r="27" ht="16.5" customHeight="1" spans="1:4">
      <c r="A27" s="164"/>
      <c r="B27" s="79"/>
      <c r="C27" s="68" t="s">
        <v>169</v>
      </c>
      <c r="D27" s="79"/>
    </row>
    <row r="28" ht="16.5" customHeight="1" spans="1:4">
      <c r="A28" s="164"/>
      <c r="B28" s="79"/>
      <c r="C28" s="68" t="s">
        <v>170</v>
      </c>
      <c r="D28" s="79"/>
    </row>
    <row r="29" ht="16.5" customHeight="1" spans="1:4">
      <c r="A29" s="164"/>
      <c r="B29" s="79"/>
      <c r="C29" s="68" t="s">
        <v>171</v>
      </c>
      <c r="D29" s="79"/>
    </row>
    <row r="30" ht="16.5" customHeight="1" spans="1:4">
      <c r="A30" s="164"/>
      <c r="B30" s="79"/>
      <c r="C30" s="68" t="s">
        <v>172</v>
      </c>
      <c r="D30" s="79"/>
    </row>
    <row r="31" ht="16.5" customHeight="1" spans="1:4">
      <c r="A31" s="164"/>
      <c r="B31" s="79"/>
      <c r="C31" s="145" t="s">
        <v>173</v>
      </c>
      <c r="D31" s="79"/>
    </row>
    <row r="32" ht="16.5" customHeight="1" spans="1:4">
      <c r="A32" s="164"/>
      <c r="B32" s="79"/>
      <c r="C32" s="145" t="s">
        <v>174</v>
      </c>
      <c r="D32" s="79"/>
    </row>
    <row r="33" ht="16.5" customHeight="1" spans="1:4">
      <c r="A33" s="164"/>
      <c r="B33" s="79"/>
      <c r="C33" s="29" t="s">
        <v>175</v>
      </c>
      <c r="D33" s="79"/>
    </row>
    <row r="34" ht="15" customHeight="1" spans="1:4">
      <c r="A34" s="165" t="s">
        <v>50</v>
      </c>
      <c r="B34" s="166">
        <v>85289093</v>
      </c>
      <c r="C34" s="165" t="s">
        <v>51</v>
      </c>
      <c r="D34" s="166">
        <v>85289093</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2"/>
  <sheetViews>
    <sheetView showZeros="0" workbookViewId="0">
      <selection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35"/>
      <c r="F1" s="71"/>
      <c r="G1" s="140" t="s">
        <v>176</v>
      </c>
    </row>
    <row r="2" ht="41.25" customHeight="1" spans="1:7">
      <c r="A2" s="123" t="str">
        <f>"2025"&amp;"年一般公共预算支出预算表（按功能科目分类）"</f>
        <v>2025年一般公共预算支出预算表（按功能科目分类）</v>
      </c>
      <c r="B2" s="123"/>
      <c r="C2" s="123"/>
      <c r="D2" s="123"/>
      <c r="E2" s="123"/>
      <c r="F2" s="123"/>
      <c r="G2" s="123"/>
    </row>
    <row r="3" ht="18" customHeight="1" spans="1:7">
      <c r="A3" s="4" t="str">
        <f>"单位名称："&amp;"云南滇中新区综合管理部"</f>
        <v>单位名称：云南滇中新区综合管理部</v>
      </c>
      <c r="F3" s="120"/>
      <c r="G3" s="140" t="s">
        <v>1</v>
      </c>
    </row>
    <row r="4" ht="20.25" customHeight="1" spans="1:7">
      <c r="A4" s="156" t="s">
        <v>177</v>
      </c>
      <c r="B4" s="157"/>
      <c r="C4" s="124" t="s">
        <v>55</v>
      </c>
      <c r="D4" s="148" t="s">
        <v>76</v>
      </c>
      <c r="E4" s="11"/>
      <c r="F4" s="12"/>
      <c r="G4" s="137" t="s">
        <v>77</v>
      </c>
    </row>
    <row r="5" ht="20.25" customHeight="1" spans="1:7">
      <c r="A5" s="158" t="s">
        <v>73</v>
      </c>
      <c r="B5" s="158" t="s">
        <v>74</v>
      </c>
      <c r="C5" s="18"/>
      <c r="D5" s="129" t="s">
        <v>57</v>
      </c>
      <c r="E5" s="129" t="s">
        <v>178</v>
      </c>
      <c r="F5" s="129" t="s">
        <v>179</v>
      </c>
      <c r="G5" s="139"/>
    </row>
    <row r="6" ht="15" customHeight="1" spans="1:7">
      <c r="A6" s="59" t="s">
        <v>83</v>
      </c>
      <c r="B6" s="59" t="s">
        <v>84</v>
      </c>
      <c r="C6" s="59" t="s">
        <v>85</v>
      </c>
      <c r="D6" s="59" t="s">
        <v>86</v>
      </c>
      <c r="E6" s="59" t="s">
        <v>87</v>
      </c>
      <c r="F6" s="59" t="s">
        <v>88</v>
      </c>
      <c r="G6" s="59" t="s">
        <v>89</v>
      </c>
    </row>
    <row r="7" ht="18" customHeight="1" spans="1:7">
      <c r="A7" s="29" t="s">
        <v>98</v>
      </c>
      <c r="B7" s="29" t="s">
        <v>99</v>
      </c>
      <c r="C7" s="79">
        <v>84089093</v>
      </c>
      <c r="D7" s="79">
        <v>2712472</v>
      </c>
      <c r="E7" s="79"/>
      <c r="F7" s="79">
        <v>2712472</v>
      </c>
      <c r="G7" s="79">
        <v>81376621</v>
      </c>
    </row>
    <row r="8" ht="18" customHeight="1" spans="1:7">
      <c r="A8" s="133" t="s">
        <v>100</v>
      </c>
      <c r="B8" s="133" t="s">
        <v>101</v>
      </c>
      <c r="C8" s="79">
        <v>62104372</v>
      </c>
      <c r="D8" s="79">
        <v>2712472</v>
      </c>
      <c r="E8" s="79"/>
      <c r="F8" s="79">
        <v>2712472</v>
      </c>
      <c r="G8" s="79">
        <v>59391900</v>
      </c>
    </row>
    <row r="9" ht="18" customHeight="1" spans="1:7">
      <c r="A9" s="134" t="s">
        <v>102</v>
      </c>
      <c r="B9" s="134" t="s">
        <v>103</v>
      </c>
      <c r="C9" s="79">
        <v>2712472</v>
      </c>
      <c r="D9" s="79">
        <v>2712472</v>
      </c>
      <c r="E9" s="79"/>
      <c r="F9" s="79">
        <v>2712472</v>
      </c>
      <c r="G9" s="79"/>
    </row>
    <row r="10" ht="18" customHeight="1" spans="1:7">
      <c r="A10" s="134" t="s">
        <v>104</v>
      </c>
      <c r="B10" s="134" t="s">
        <v>105</v>
      </c>
      <c r="C10" s="79">
        <v>6508000</v>
      </c>
      <c r="D10" s="79"/>
      <c r="E10" s="79"/>
      <c r="F10" s="79"/>
      <c r="G10" s="79">
        <v>6508000</v>
      </c>
    </row>
    <row r="11" ht="18" customHeight="1" spans="1:7">
      <c r="A11" s="134" t="s">
        <v>106</v>
      </c>
      <c r="B11" s="134" t="s">
        <v>107</v>
      </c>
      <c r="C11" s="79">
        <v>11459000</v>
      </c>
      <c r="D11" s="79"/>
      <c r="E11" s="79"/>
      <c r="F11" s="79"/>
      <c r="G11" s="79">
        <v>11459000</v>
      </c>
    </row>
    <row r="12" ht="18" customHeight="1" spans="1:7">
      <c r="A12" s="134" t="s">
        <v>108</v>
      </c>
      <c r="B12" s="134" t="s">
        <v>109</v>
      </c>
      <c r="C12" s="79">
        <v>41424900</v>
      </c>
      <c r="D12" s="79"/>
      <c r="E12" s="79"/>
      <c r="F12" s="79"/>
      <c r="G12" s="79">
        <v>41424900</v>
      </c>
    </row>
    <row r="13" ht="18" customHeight="1" spans="1:7">
      <c r="A13" s="133" t="s">
        <v>110</v>
      </c>
      <c r="B13" s="133" t="s">
        <v>111</v>
      </c>
      <c r="C13" s="79">
        <v>21404721</v>
      </c>
      <c r="D13" s="79"/>
      <c r="E13" s="79"/>
      <c r="F13" s="79"/>
      <c r="G13" s="79">
        <v>21404721</v>
      </c>
    </row>
    <row r="14" ht="18" customHeight="1" spans="1:7">
      <c r="A14" s="134" t="s">
        <v>112</v>
      </c>
      <c r="B14" s="134" t="s">
        <v>103</v>
      </c>
      <c r="C14" s="79">
        <v>11954721</v>
      </c>
      <c r="D14" s="79"/>
      <c r="E14" s="79"/>
      <c r="F14" s="79"/>
      <c r="G14" s="79">
        <v>11954721</v>
      </c>
    </row>
    <row r="15" ht="18" customHeight="1" spans="1:7">
      <c r="A15" s="134" t="s">
        <v>113</v>
      </c>
      <c r="B15" s="134" t="s">
        <v>105</v>
      </c>
      <c r="C15" s="79">
        <v>3200000</v>
      </c>
      <c r="D15" s="79"/>
      <c r="E15" s="79"/>
      <c r="F15" s="79"/>
      <c r="G15" s="79">
        <v>3200000</v>
      </c>
    </row>
    <row r="16" ht="18" customHeight="1" spans="1:7">
      <c r="A16" s="134" t="s">
        <v>114</v>
      </c>
      <c r="B16" s="134" t="s">
        <v>115</v>
      </c>
      <c r="C16" s="79">
        <v>6250000</v>
      </c>
      <c r="D16" s="79"/>
      <c r="E16" s="79"/>
      <c r="F16" s="79"/>
      <c r="G16" s="79">
        <v>6250000</v>
      </c>
    </row>
    <row r="17" ht="18" customHeight="1" spans="1:7">
      <c r="A17" s="133" t="s">
        <v>116</v>
      </c>
      <c r="B17" s="133" t="s">
        <v>117</v>
      </c>
      <c r="C17" s="79">
        <v>380000</v>
      </c>
      <c r="D17" s="79"/>
      <c r="E17" s="79"/>
      <c r="F17" s="79"/>
      <c r="G17" s="79">
        <v>380000</v>
      </c>
    </row>
    <row r="18" ht="18" customHeight="1" spans="1:7">
      <c r="A18" s="134" t="s">
        <v>118</v>
      </c>
      <c r="B18" s="134" t="s">
        <v>119</v>
      </c>
      <c r="C18" s="79">
        <v>380000</v>
      </c>
      <c r="D18" s="79"/>
      <c r="E18" s="79"/>
      <c r="F18" s="79"/>
      <c r="G18" s="79">
        <v>380000</v>
      </c>
    </row>
    <row r="19" ht="18" customHeight="1" spans="1:7">
      <c r="A19" s="133" t="s">
        <v>120</v>
      </c>
      <c r="B19" s="133" t="s">
        <v>121</v>
      </c>
      <c r="C19" s="79">
        <v>100000</v>
      </c>
      <c r="D19" s="79"/>
      <c r="E19" s="79"/>
      <c r="F19" s="79"/>
      <c r="G19" s="79">
        <v>100000</v>
      </c>
    </row>
    <row r="20" ht="18" customHeight="1" spans="1:7">
      <c r="A20" s="134" t="s">
        <v>122</v>
      </c>
      <c r="B20" s="134" t="s">
        <v>123</v>
      </c>
      <c r="C20" s="79">
        <v>100000</v>
      </c>
      <c r="D20" s="79"/>
      <c r="E20" s="79"/>
      <c r="F20" s="79"/>
      <c r="G20" s="79">
        <v>100000</v>
      </c>
    </row>
    <row r="21" ht="18" customHeight="1" spans="1:7">
      <c r="A21" s="133" t="s">
        <v>124</v>
      </c>
      <c r="B21" s="133" t="s">
        <v>125</v>
      </c>
      <c r="C21" s="79">
        <v>100000</v>
      </c>
      <c r="D21" s="79"/>
      <c r="E21" s="79"/>
      <c r="F21" s="79"/>
      <c r="G21" s="79">
        <v>100000</v>
      </c>
    </row>
    <row r="22" ht="18" customHeight="1" spans="1:7">
      <c r="A22" s="134" t="s">
        <v>126</v>
      </c>
      <c r="B22" s="134" t="s">
        <v>103</v>
      </c>
      <c r="C22" s="79">
        <v>40000</v>
      </c>
      <c r="D22" s="79"/>
      <c r="E22" s="79"/>
      <c r="F22" s="79"/>
      <c r="G22" s="79">
        <v>40000</v>
      </c>
    </row>
    <row r="23" ht="18" customHeight="1" spans="1:7">
      <c r="A23" s="134" t="s">
        <v>127</v>
      </c>
      <c r="B23" s="134" t="s">
        <v>105</v>
      </c>
      <c r="C23" s="79">
        <v>60000</v>
      </c>
      <c r="D23" s="79"/>
      <c r="E23" s="79"/>
      <c r="F23" s="79"/>
      <c r="G23" s="79">
        <v>60000</v>
      </c>
    </row>
    <row r="24" ht="18" customHeight="1" spans="1:7">
      <c r="A24" s="29" t="s">
        <v>128</v>
      </c>
      <c r="B24" s="29" t="s">
        <v>129</v>
      </c>
      <c r="C24" s="79">
        <v>1200000</v>
      </c>
      <c r="D24" s="79"/>
      <c r="E24" s="79"/>
      <c r="F24" s="79"/>
      <c r="G24" s="79">
        <v>1200000</v>
      </c>
    </row>
    <row r="25" ht="18" customHeight="1" spans="1:7">
      <c r="A25" s="133" t="s">
        <v>130</v>
      </c>
      <c r="B25" s="133" t="s">
        <v>131</v>
      </c>
      <c r="C25" s="79">
        <v>1000000</v>
      </c>
      <c r="D25" s="79"/>
      <c r="E25" s="79"/>
      <c r="F25" s="79"/>
      <c r="G25" s="79">
        <v>1000000</v>
      </c>
    </row>
    <row r="26" ht="18" customHeight="1" spans="1:7">
      <c r="A26" s="134" t="s">
        <v>132</v>
      </c>
      <c r="B26" s="134" t="s">
        <v>105</v>
      </c>
      <c r="C26" s="79">
        <v>10000</v>
      </c>
      <c r="D26" s="79"/>
      <c r="E26" s="79"/>
      <c r="F26" s="79"/>
      <c r="G26" s="79">
        <v>10000</v>
      </c>
    </row>
    <row r="27" ht="18" customHeight="1" spans="1:7">
      <c r="A27" s="134" t="s">
        <v>133</v>
      </c>
      <c r="B27" s="134" t="s">
        <v>134</v>
      </c>
      <c r="C27" s="79">
        <v>100000</v>
      </c>
      <c r="D27" s="79"/>
      <c r="E27" s="79"/>
      <c r="F27" s="79"/>
      <c r="G27" s="79">
        <v>100000</v>
      </c>
    </row>
    <row r="28" ht="18" customHeight="1" spans="1:7">
      <c r="A28" s="134" t="s">
        <v>135</v>
      </c>
      <c r="B28" s="134" t="s">
        <v>136</v>
      </c>
      <c r="C28" s="79">
        <v>850000</v>
      </c>
      <c r="D28" s="79"/>
      <c r="E28" s="79"/>
      <c r="F28" s="79"/>
      <c r="G28" s="79">
        <v>850000</v>
      </c>
    </row>
    <row r="29" ht="18" customHeight="1" spans="1:7">
      <c r="A29" s="134" t="s">
        <v>137</v>
      </c>
      <c r="B29" s="134" t="s">
        <v>138</v>
      </c>
      <c r="C29" s="79">
        <v>40000</v>
      </c>
      <c r="D29" s="79"/>
      <c r="E29" s="79"/>
      <c r="F29" s="79"/>
      <c r="G29" s="79">
        <v>40000</v>
      </c>
    </row>
    <row r="30" ht="18" customHeight="1" spans="1:7">
      <c r="A30" s="133" t="s">
        <v>139</v>
      </c>
      <c r="B30" s="133" t="s">
        <v>140</v>
      </c>
      <c r="C30" s="79">
        <v>200000</v>
      </c>
      <c r="D30" s="79"/>
      <c r="E30" s="79"/>
      <c r="F30" s="79"/>
      <c r="G30" s="79">
        <v>200000</v>
      </c>
    </row>
    <row r="31" ht="18" customHeight="1" spans="1:7">
      <c r="A31" s="134" t="s">
        <v>141</v>
      </c>
      <c r="B31" s="134" t="s">
        <v>140</v>
      </c>
      <c r="C31" s="79">
        <v>200000</v>
      </c>
      <c r="D31" s="79"/>
      <c r="E31" s="79"/>
      <c r="F31" s="79"/>
      <c r="G31" s="79">
        <v>200000</v>
      </c>
    </row>
    <row r="32" ht="18" customHeight="1" spans="1:7">
      <c r="A32" s="78" t="s">
        <v>180</v>
      </c>
      <c r="B32" s="159" t="s">
        <v>180</v>
      </c>
      <c r="C32" s="79">
        <v>85289093</v>
      </c>
      <c r="D32" s="79">
        <v>2712472</v>
      </c>
      <c r="E32" s="79"/>
      <c r="F32" s="79">
        <v>2712472</v>
      </c>
      <c r="G32" s="79">
        <v>82576621</v>
      </c>
    </row>
  </sheetData>
  <mergeCells count="6">
    <mergeCell ref="A2:G2"/>
    <mergeCell ref="A4:B4"/>
    <mergeCell ref="D4:F4"/>
    <mergeCell ref="A32:B32"/>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A1" sqref="A1"/>
    </sheetView>
  </sheetViews>
  <sheetFormatPr defaultColWidth="10.425" defaultRowHeight="14.25" customHeight="1" outlineLevelRow="6" outlineLevelCol="5"/>
  <cols>
    <col min="1" max="6" width="28.1416666666667" customWidth="1"/>
  </cols>
  <sheetData>
    <row r="1" customHeight="1" spans="1:6">
      <c r="A1" s="42"/>
      <c r="B1" s="42"/>
      <c r="C1" s="42"/>
      <c r="D1" s="42"/>
      <c r="E1" s="41"/>
      <c r="F1" s="152" t="s">
        <v>181</v>
      </c>
    </row>
    <row r="2" ht="41.25" customHeight="1" spans="1:6">
      <c r="A2" s="153" t="str">
        <f>"2025"&amp;"年一般公共预算“三公”经费支出预算表"</f>
        <v>2025年一般公共预算“三公”经费支出预算表</v>
      </c>
      <c r="B2" s="42"/>
      <c r="C2" s="42"/>
      <c r="D2" s="42"/>
      <c r="E2" s="41"/>
      <c r="F2" s="42"/>
    </row>
    <row r="3" customHeight="1" spans="1:6">
      <c r="A3" s="110" t="str">
        <f>"单位名称："&amp;"云南滇中新区综合管理部"</f>
        <v>单位名称：云南滇中新区综合管理部</v>
      </c>
      <c r="B3" s="154"/>
      <c r="D3" s="42"/>
      <c r="E3" s="41"/>
      <c r="F3" s="63" t="s">
        <v>1</v>
      </c>
    </row>
    <row r="4" ht="27" customHeight="1" spans="1:6">
      <c r="A4" s="46" t="s">
        <v>182</v>
      </c>
      <c r="B4" s="46" t="s">
        <v>183</v>
      </c>
      <c r="C4" s="48" t="s">
        <v>184</v>
      </c>
      <c r="D4" s="46"/>
      <c r="E4" s="47"/>
      <c r="F4" s="46" t="s">
        <v>185</v>
      </c>
    </row>
    <row r="5" ht="28.5" customHeight="1" spans="1:6">
      <c r="A5" s="155"/>
      <c r="B5" s="50"/>
      <c r="C5" s="47" t="s">
        <v>57</v>
      </c>
      <c r="D5" s="47" t="s">
        <v>186</v>
      </c>
      <c r="E5" s="47" t="s">
        <v>187</v>
      </c>
      <c r="F5" s="49"/>
    </row>
    <row r="6" ht="17.25" customHeight="1" spans="1:6">
      <c r="A6" s="55" t="s">
        <v>83</v>
      </c>
      <c r="B6" s="55" t="s">
        <v>84</v>
      </c>
      <c r="C6" s="55" t="s">
        <v>85</v>
      </c>
      <c r="D6" s="55" t="s">
        <v>86</v>
      </c>
      <c r="E6" s="55" t="s">
        <v>87</v>
      </c>
      <c r="F6" s="55" t="s">
        <v>88</v>
      </c>
    </row>
    <row r="7" ht="17.25" customHeight="1" spans="1:6">
      <c r="A7" s="79">
        <v>2509963</v>
      </c>
      <c r="B7" s="79">
        <v>1480000</v>
      </c>
      <c r="C7" s="79">
        <v>554963</v>
      </c>
      <c r="D7" s="79"/>
      <c r="E7" s="79">
        <v>554963</v>
      </c>
      <c r="F7" s="79">
        <v>475000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8"/>
  <sheetViews>
    <sheetView showZeros="0" workbookViewId="0">
      <selection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35"/>
      <c r="C1" s="141"/>
      <c r="E1" s="142"/>
      <c r="F1" s="142"/>
      <c r="G1" s="142"/>
      <c r="H1" s="142"/>
      <c r="I1" s="83"/>
      <c r="J1" s="83"/>
      <c r="K1" s="83"/>
      <c r="L1" s="83"/>
      <c r="M1" s="83"/>
      <c r="N1" s="83"/>
      <c r="R1" s="83"/>
      <c r="V1" s="141"/>
      <c r="X1" s="2" t="s">
        <v>188</v>
      </c>
    </row>
    <row r="2" ht="45.75" customHeight="1" spans="1:24">
      <c r="A2" s="65" t="str">
        <f>"2025"&amp;"年部门基本支出预算表"</f>
        <v>2025年部门基本支出预算表</v>
      </c>
      <c r="B2" s="3"/>
      <c r="C2" s="65"/>
      <c r="D2" s="65"/>
      <c r="E2" s="65"/>
      <c r="F2" s="65"/>
      <c r="G2" s="65"/>
      <c r="H2" s="65"/>
      <c r="I2" s="65"/>
      <c r="J2" s="65"/>
      <c r="K2" s="65"/>
      <c r="L2" s="65"/>
      <c r="M2" s="65"/>
      <c r="N2" s="65"/>
      <c r="O2" s="3"/>
      <c r="P2" s="3"/>
      <c r="Q2" s="3"/>
      <c r="R2" s="65"/>
      <c r="S2" s="65"/>
      <c r="T2" s="65"/>
      <c r="U2" s="65"/>
      <c r="V2" s="65"/>
      <c r="W2" s="65"/>
      <c r="X2" s="65"/>
    </row>
    <row r="3" ht="18.75" customHeight="1" spans="1:24">
      <c r="A3" s="4" t="str">
        <f>"单位名称："&amp;"云南滇中新区综合管理部"</f>
        <v>单位名称：云南滇中新区综合管理部</v>
      </c>
      <c r="B3" s="5"/>
      <c r="C3" s="143"/>
      <c r="D3" s="143"/>
      <c r="E3" s="143"/>
      <c r="F3" s="143"/>
      <c r="G3" s="143"/>
      <c r="H3" s="143"/>
      <c r="I3" s="85"/>
      <c r="J3" s="85"/>
      <c r="K3" s="85"/>
      <c r="L3" s="85"/>
      <c r="M3" s="85"/>
      <c r="N3" s="85"/>
      <c r="O3" s="6"/>
      <c r="P3" s="6"/>
      <c r="Q3" s="6"/>
      <c r="R3" s="85"/>
      <c r="V3" s="141"/>
      <c r="X3" s="2" t="s">
        <v>1</v>
      </c>
    </row>
    <row r="4" ht="18" customHeight="1" spans="1:24">
      <c r="A4" s="8" t="s">
        <v>189</v>
      </c>
      <c r="B4" s="8" t="s">
        <v>190</v>
      </c>
      <c r="C4" s="8" t="s">
        <v>191</v>
      </c>
      <c r="D4" s="8" t="s">
        <v>192</v>
      </c>
      <c r="E4" s="8" t="s">
        <v>193</v>
      </c>
      <c r="F4" s="8" t="s">
        <v>194</v>
      </c>
      <c r="G4" s="8" t="s">
        <v>195</v>
      </c>
      <c r="H4" s="8" t="s">
        <v>196</v>
      </c>
      <c r="I4" s="148" t="s">
        <v>197</v>
      </c>
      <c r="J4" s="80" t="s">
        <v>197</v>
      </c>
      <c r="K4" s="80"/>
      <c r="L4" s="80"/>
      <c r="M4" s="80"/>
      <c r="N4" s="80"/>
      <c r="O4" s="11"/>
      <c r="P4" s="11"/>
      <c r="Q4" s="11"/>
      <c r="R4" s="101" t="s">
        <v>61</v>
      </c>
      <c r="S4" s="80" t="s">
        <v>62</v>
      </c>
      <c r="T4" s="80"/>
      <c r="U4" s="80"/>
      <c r="V4" s="80"/>
      <c r="W4" s="80"/>
      <c r="X4" s="81"/>
    </row>
    <row r="5" ht="18" customHeight="1" spans="1:24">
      <c r="A5" s="13"/>
      <c r="B5" s="28"/>
      <c r="C5" s="126"/>
      <c r="D5" s="13"/>
      <c r="E5" s="13"/>
      <c r="F5" s="13"/>
      <c r="G5" s="13"/>
      <c r="H5" s="13"/>
      <c r="I5" s="124" t="s">
        <v>198</v>
      </c>
      <c r="J5" s="148" t="s">
        <v>58</v>
      </c>
      <c r="K5" s="80"/>
      <c r="L5" s="80"/>
      <c r="M5" s="80"/>
      <c r="N5" s="81"/>
      <c r="O5" s="10" t="s">
        <v>199</v>
      </c>
      <c r="P5" s="11"/>
      <c r="Q5" s="12"/>
      <c r="R5" s="8" t="s">
        <v>61</v>
      </c>
      <c r="S5" s="148" t="s">
        <v>62</v>
      </c>
      <c r="T5" s="101" t="s">
        <v>64</v>
      </c>
      <c r="U5" s="80" t="s">
        <v>62</v>
      </c>
      <c r="V5" s="101" t="s">
        <v>66</v>
      </c>
      <c r="W5" s="101" t="s">
        <v>67</v>
      </c>
      <c r="X5" s="151" t="s">
        <v>68</v>
      </c>
    </row>
    <row r="6" ht="19.5" customHeight="1" spans="1:24">
      <c r="A6" s="28"/>
      <c r="B6" s="28"/>
      <c r="C6" s="28"/>
      <c r="D6" s="28"/>
      <c r="E6" s="28"/>
      <c r="F6" s="28"/>
      <c r="G6" s="28"/>
      <c r="H6" s="28"/>
      <c r="I6" s="28"/>
      <c r="J6" s="149" t="s">
        <v>200</v>
      </c>
      <c r="K6" s="8" t="s">
        <v>201</v>
      </c>
      <c r="L6" s="8" t="s">
        <v>202</v>
      </c>
      <c r="M6" s="8" t="s">
        <v>203</v>
      </c>
      <c r="N6" s="8" t="s">
        <v>204</v>
      </c>
      <c r="O6" s="8" t="s">
        <v>58</v>
      </c>
      <c r="P6" s="8" t="s">
        <v>59</v>
      </c>
      <c r="Q6" s="8" t="s">
        <v>60</v>
      </c>
      <c r="R6" s="28"/>
      <c r="S6" s="8" t="s">
        <v>57</v>
      </c>
      <c r="T6" s="8" t="s">
        <v>64</v>
      </c>
      <c r="U6" s="8" t="s">
        <v>205</v>
      </c>
      <c r="V6" s="8" t="s">
        <v>66</v>
      </c>
      <c r="W6" s="8" t="s">
        <v>67</v>
      </c>
      <c r="X6" s="8" t="s">
        <v>68</v>
      </c>
    </row>
    <row r="7" ht="37.5" customHeight="1" spans="1:24">
      <c r="A7" s="144"/>
      <c r="B7" s="18"/>
      <c r="C7" s="144"/>
      <c r="D7" s="144"/>
      <c r="E7" s="144"/>
      <c r="F7" s="144"/>
      <c r="G7" s="144"/>
      <c r="H7" s="144"/>
      <c r="I7" s="144"/>
      <c r="J7" s="150" t="s">
        <v>57</v>
      </c>
      <c r="K7" s="16" t="s">
        <v>206</v>
      </c>
      <c r="L7" s="16" t="s">
        <v>202</v>
      </c>
      <c r="M7" s="16" t="s">
        <v>203</v>
      </c>
      <c r="N7" s="16" t="s">
        <v>204</v>
      </c>
      <c r="O7" s="16" t="s">
        <v>202</v>
      </c>
      <c r="P7" s="16" t="s">
        <v>203</v>
      </c>
      <c r="Q7" s="16" t="s">
        <v>204</v>
      </c>
      <c r="R7" s="16" t="s">
        <v>61</v>
      </c>
      <c r="S7" s="16" t="s">
        <v>57</v>
      </c>
      <c r="T7" s="16" t="s">
        <v>64</v>
      </c>
      <c r="U7" s="16" t="s">
        <v>205</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5" t="s">
        <v>70</v>
      </c>
      <c r="B9" s="145" t="s">
        <v>70</v>
      </c>
      <c r="C9" s="145" t="s">
        <v>207</v>
      </c>
      <c r="D9" s="145" t="s">
        <v>208</v>
      </c>
      <c r="E9" s="145" t="s">
        <v>102</v>
      </c>
      <c r="F9" s="145" t="s">
        <v>103</v>
      </c>
      <c r="G9" s="145" t="s">
        <v>209</v>
      </c>
      <c r="H9" s="145" t="s">
        <v>210</v>
      </c>
      <c r="I9" s="79">
        <v>116809</v>
      </c>
      <c r="J9" s="79">
        <v>116809</v>
      </c>
      <c r="K9" s="79"/>
      <c r="L9" s="79"/>
      <c r="M9" s="79">
        <v>116809</v>
      </c>
      <c r="N9" s="79"/>
      <c r="O9" s="79"/>
      <c r="P9" s="79"/>
      <c r="Q9" s="79"/>
      <c r="R9" s="79"/>
      <c r="S9" s="79"/>
      <c r="T9" s="79"/>
      <c r="U9" s="79"/>
      <c r="V9" s="79"/>
      <c r="W9" s="79"/>
      <c r="X9" s="79"/>
    </row>
    <row r="10" ht="20.25" customHeight="1" spans="1:24">
      <c r="A10" s="145" t="s">
        <v>70</v>
      </c>
      <c r="B10" s="145" t="s">
        <v>70</v>
      </c>
      <c r="C10" s="145" t="s">
        <v>207</v>
      </c>
      <c r="D10" s="145" t="s">
        <v>208</v>
      </c>
      <c r="E10" s="145" t="s">
        <v>102</v>
      </c>
      <c r="F10" s="145" t="s">
        <v>103</v>
      </c>
      <c r="G10" s="145" t="s">
        <v>211</v>
      </c>
      <c r="H10" s="145" t="s">
        <v>212</v>
      </c>
      <c r="I10" s="79">
        <v>8200</v>
      </c>
      <c r="J10" s="79">
        <v>8200</v>
      </c>
      <c r="K10" s="23"/>
      <c r="L10" s="23"/>
      <c r="M10" s="79">
        <v>8200</v>
      </c>
      <c r="N10" s="23"/>
      <c r="O10" s="79"/>
      <c r="P10" s="79"/>
      <c r="Q10" s="79"/>
      <c r="R10" s="79"/>
      <c r="S10" s="79"/>
      <c r="T10" s="79"/>
      <c r="U10" s="79"/>
      <c r="V10" s="79"/>
      <c r="W10" s="79"/>
      <c r="X10" s="79"/>
    </row>
    <row r="11" ht="20.25" customHeight="1" spans="1:24">
      <c r="A11" s="145" t="s">
        <v>70</v>
      </c>
      <c r="B11" s="145" t="s">
        <v>70</v>
      </c>
      <c r="C11" s="145" t="s">
        <v>207</v>
      </c>
      <c r="D11" s="145" t="s">
        <v>208</v>
      </c>
      <c r="E11" s="145" t="s">
        <v>102</v>
      </c>
      <c r="F11" s="145" t="s">
        <v>103</v>
      </c>
      <c r="G11" s="145" t="s">
        <v>213</v>
      </c>
      <c r="H11" s="145" t="s">
        <v>214</v>
      </c>
      <c r="I11" s="79">
        <v>86100</v>
      </c>
      <c r="J11" s="79">
        <v>86100</v>
      </c>
      <c r="K11" s="23"/>
      <c r="L11" s="23"/>
      <c r="M11" s="79">
        <v>86100</v>
      </c>
      <c r="N11" s="23"/>
      <c r="O11" s="79"/>
      <c r="P11" s="79"/>
      <c r="Q11" s="79"/>
      <c r="R11" s="79"/>
      <c r="S11" s="79"/>
      <c r="T11" s="79"/>
      <c r="U11" s="79"/>
      <c r="V11" s="79"/>
      <c r="W11" s="79"/>
      <c r="X11" s="79"/>
    </row>
    <row r="12" ht="20.25" customHeight="1" spans="1:24">
      <c r="A12" s="145" t="s">
        <v>70</v>
      </c>
      <c r="B12" s="145" t="s">
        <v>70</v>
      </c>
      <c r="C12" s="145" t="s">
        <v>207</v>
      </c>
      <c r="D12" s="145" t="s">
        <v>208</v>
      </c>
      <c r="E12" s="145" t="s">
        <v>102</v>
      </c>
      <c r="F12" s="145" t="s">
        <v>103</v>
      </c>
      <c r="G12" s="145" t="s">
        <v>215</v>
      </c>
      <c r="H12" s="145" t="s">
        <v>216</v>
      </c>
      <c r="I12" s="79">
        <v>50000</v>
      </c>
      <c r="J12" s="79">
        <v>50000</v>
      </c>
      <c r="K12" s="23"/>
      <c r="L12" s="23"/>
      <c r="M12" s="79">
        <v>50000</v>
      </c>
      <c r="N12" s="23"/>
      <c r="O12" s="79"/>
      <c r="P12" s="79"/>
      <c r="Q12" s="79"/>
      <c r="R12" s="79"/>
      <c r="S12" s="79"/>
      <c r="T12" s="79"/>
      <c r="U12" s="79"/>
      <c r="V12" s="79"/>
      <c r="W12" s="79"/>
      <c r="X12" s="79"/>
    </row>
    <row r="13" ht="20.25" customHeight="1" spans="1:24">
      <c r="A13" s="145" t="s">
        <v>70</v>
      </c>
      <c r="B13" s="145" t="s">
        <v>70</v>
      </c>
      <c r="C13" s="145" t="s">
        <v>207</v>
      </c>
      <c r="D13" s="145" t="s">
        <v>208</v>
      </c>
      <c r="E13" s="145" t="s">
        <v>102</v>
      </c>
      <c r="F13" s="145" t="s">
        <v>103</v>
      </c>
      <c r="G13" s="145" t="s">
        <v>217</v>
      </c>
      <c r="H13" s="145" t="s">
        <v>218</v>
      </c>
      <c r="I13" s="79">
        <v>16400</v>
      </c>
      <c r="J13" s="79">
        <v>16400</v>
      </c>
      <c r="K13" s="23"/>
      <c r="L13" s="23"/>
      <c r="M13" s="79">
        <v>16400</v>
      </c>
      <c r="N13" s="23"/>
      <c r="O13" s="79"/>
      <c r="P13" s="79"/>
      <c r="Q13" s="79"/>
      <c r="R13" s="79"/>
      <c r="S13" s="79"/>
      <c r="T13" s="79"/>
      <c r="U13" s="79"/>
      <c r="V13" s="79"/>
      <c r="W13" s="79"/>
      <c r="X13" s="79"/>
    </row>
    <row r="14" ht="20.25" customHeight="1" spans="1:24">
      <c r="A14" s="145" t="s">
        <v>70</v>
      </c>
      <c r="B14" s="145" t="s">
        <v>70</v>
      </c>
      <c r="C14" s="145" t="s">
        <v>219</v>
      </c>
      <c r="D14" s="145" t="s">
        <v>220</v>
      </c>
      <c r="E14" s="145" t="s">
        <v>102</v>
      </c>
      <c r="F14" s="145" t="s">
        <v>103</v>
      </c>
      <c r="G14" s="145" t="s">
        <v>221</v>
      </c>
      <c r="H14" s="145" t="s">
        <v>222</v>
      </c>
      <c r="I14" s="79">
        <v>84000</v>
      </c>
      <c r="J14" s="79">
        <v>84000</v>
      </c>
      <c r="K14" s="23"/>
      <c r="L14" s="23"/>
      <c r="M14" s="79">
        <v>84000</v>
      </c>
      <c r="N14" s="23"/>
      <c r="O14" s="79"/>
      <c r="P14" s="79"/>
      <c r="Q14" s="79"/>
      <c r="R14" s="79"/>
      <c r="S14" s="79"/>
      <c r="T14" s="79"/>
      <c r="U14" s="79"/>
      <c r="V14" s="79"/>
      <c r="W14" s="79"/>
      <c r="X14" s="79"/>
    </row>
    <row r="15" ht="20.25" customHeight="1" spans="1:24">
      <c r="A15" s="145" t="s">
        <v>70</v>
      </c>
      <c r="B15" s="145" t="s">
        <v>70</v>
      </c>
      <c r="C15" s="145" t="s">
        <v>219</v>
      </c>
      <c r="D15" s="145" t="s">
        <v>220</v>
      </c>
      <c r="E15" s="145" t="s">
        <v>102</v>
      </c>
      <c r="F15" s="145" t="s">
        <v>103</v>
      </c>
      <c r="G15" s="145" t="s">
        <v>221</v>
      </c>
      <c r="H15" s="145" t="s">
        <v>222</v>
      </c>
      <c r="I15" s="79">
        <v>470963</v>
      </c>
      <c r="J15" s="79">
        <v>470963</v>
      </c>
      <c r="K15" s="23"/>
      <c r="L15" s="23"/>
      <c r="M15" s="79">
        <v>470963</v>
      </c>
      <c r="N15" s="23"/>
      <c r="O15" s="79"/>
      <c r="P15" s="79"/>
      <c r="Q15" s="79"/>
      <c r="R15" s="79"/>
      <c r="S15" s="79"/>
      <c r="T15" s="79"/>
      <c r="U15" s="79"/>
      <c r="V15" s="79"/>
      <c r="W15" s="79"/>
      <c r="X15" s="79"/>
    </row>
    <row r="16" ht="20.25" customHeight="1" spans="1:24">
      <c r="A16" s="145" t="s">
        <v>70</v>
      </c>
      <c r="B16" s="145" t="s">
        <v>70</v>
      </c>
      <c r="C16" s="145" t="s">
        <v>223</v>
      </c>
      <c r="D16" s="145" t="s">
        <v>185</v>
      </c>
      <c r="E16" s="145" t="s">
        <v>102</v>
      </c>
      <c r="F16" s="145" t="s">
        <v>103</v>
      </c>
      <c r="G16" s="145" t="s">
        <v>224</v>
      </c>
      <c r="H16" s="145" t="s">
        <v>185</v>
      </c>
      <c r="I16" s="79">
        <v>400000</v>
      </c>
      <c r="J16" s="79">
        <v>400000</v>
      </c>
      <c r="K16" s="23"/>
      <c r="L16" s="23"/>
      <c r="M16" s="79">
        <v>400000</v>
      </c>
      <c r="N16" s="23"/>
      <c r="O16" s="79"/>
      <c r="P16" s="79"/>
      <c r="Q16" s="79"/>
      <c r="R16" s="79"/>
      <c r="S16" s="79"/>
      <c r="T16" s="79"/>
      <c r="U16" s="79"/>
      <c r="V16" s="79"/>
      <c r="W16" s="79"/>
      <c r="X16" s="79"/>
    </row>
    <row r="17" ht="20.25" customHeight="1" spans="1:24">
      <c r="A17" s="145" t="s">
        <v>70</v>
      </c>
      <c r="B17" s="145" t="s">
        <v>70</v>
      </c>
      <c r="C17" s="145" t="s">
        <v>225</v>
      </c>
      <c r="D17" s="145" t="s">
        <v>226</v>
      </c>
      <c r="E17" s="145" t="s">
        <v>102</v>
      </c>
      <c r="F17" s="145" t="s">
        <v>103</v>
      </c>
      <c r="G17" s="145" t="s">
        <v>227</v>
      </c>
      <c r="H17" s="145" t="s">
        <v>228</v>
      </c>
      <c r="I17" s="79">
        <v>1480000</v>
      </c>
      <c r="J17" s="79">
        <v>1480000</v>
      </c>
      <c r="K17" s="23"/>
      <c r="L17" s="23"/>
      <c r="M17" s="79">
        <v>1480000</v>
      </c>
      <c r="N17" s="23"/>
      <c r="O17" s="79"/>
      <c r="P17" s="79"/>
      <c r="Q17" s="79"/>
      <c r="R17" s="79"/>
      <c r="S17" s="79"/>
      <c r="T17" s="79"/>
      <c r="U17" s="79"/>
      <c r="V17" s="79"/>
      <c r="W17" s="79"/>
      <c r="X17" s="79"/>
    </row>
    <row r="18" ht="17.25" customHeight="1" spans="1:24">
      <c r="A18" s="32" t="s">
        <v>180</v>
      </c>
      <c r="B18" s="33"/>
      <c r="C18" s="146"/>
      <c r="D18" s="146"/>
      <c r="E18" s="146"/>
      <c r="F18" s="146"/>
      <c r="G18" s="146"/>
      <c r="H18" s="147"/>
      <c r="I18" s="79">
        <v>2712472</v>
      </c>
      <c r="J18" s="79">
        <v>2712472</v>
      </c>
      <c r="K18" s="79"/>
      <c r="L18" s="79"/>
      <c r="M18" s="79">
        <v>2712472</v>
      </c>
      <c r="N18" s="79"/>
      <c r="O18" s="79"/>
      <c r="P18" s="79"/>
      <c r="Q18" s="79"/>
      <c r="R18" s="79"/>
      <c r="S18" s="79"/>
      <c r="T18" s="79"/>
      <c r="U18" s="79"/>
      <c r="V18" s="79"/>
      <c r="W18" s="79"/>
      <c r="X18" s="79"/>
    </row>
  </sheetData>
  <mergeCells count="31">
    <mergeCell ref="A2:X2"/>
    <mergeCell ref="A3:H3"/>
    <mergeCell ref="I4:X4"/>
    <mergeCell ref="J5:N5"/>
    <mergeCell ref="O5:Q5"/>
    <mergeCell ref="S5:X5"/>
    <mergeCell ref="A18:H18"/>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71"/>
  <sheetViews>
    <sheetView showZeros="0" tabSelected="1" workbookViewId="0">
      <selection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35"/>
      <c r="E1" s="1"/>
      <c r="F1" s="1"/>
      <c r="G1" s="1"/>
      <c r="H1" s="1"/>
      <c r="U1" s="135"/>
      <c r="W1" s="140" t="s">
        <v>229</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"单位名称："&amp;"云南滇中新区综合管理部"</f>
        <v>单位名称：云南滇中新区综合管理部</v>
      </c>
      <c r="B3" s="5"/>
      <c r="C3" s="5"/>
      <c r="D3" s="5"/>
      <c r="E3" s="5"/>
      <c r="F3" s="5"/>
      <c r="G3" s="5"/>
      <c r="H3" s="5"/>
      <c r="I3" s="6"/>
      <c r="J3" s="6"/>
      <c r="K3" s="6"/>
      <c r="L3" s="6"/>
      <c r="M3" s="6"/>
      <c r="N3" s="6"/>
      <c r="O3" s="6"/>
      <c r="P3" s="6"/>
      <c r="Q3" s="6"/>
      <c r="U3" s="135"/>
      <c r="W3" s="117" t="s">
        <v>1</v>
      </c>
    </row>
    <row r="4" ht="21.75" customHeight="1" spans="1:23">
      <c r="A4" s="8" t="s">
        <v>230</v>
      </c>
      <c r="B4" s="9" t="s">
        <v>191</v>
      </c>
      <c r="C4" s="8" t="s">
        <v>192</v>
      </c>
      <c r="D4" s="8" t="s">
        <v>231</v>
      </c>
      <c r="E4" s="9" t="s">
        <v>193</v>
      </c>
      <c r="F4" s="9" t="s">
        <v>194</v>
      </c>
      <c r="G4" s="9" t="s">
        <v>232</v>
      </c>
      <c r="H4" s="9" t="s">
        <v>233</v>
      </c>
      <c r="I4" s="27" t="s">
        <v>55</v>
      </c>
      <c r="J4" s="10" t="s">
        <v>234</v>
      </c>
      <c r="K4" s="11"/>
      <c r="L4" s="11"/>
      <c r="M4" s="12"/>
      <c r="N4" s="10" t="s">
        <v>199</v>
      </c>
      <c r="O4" s="11"/>
      <c r="P4" s="12"/>
      <c r="Q4" s="9" t="s">
        <v>61</v>
      </c>
      <c r="R4" s="10" t="s">
        <v>62</v>
      </c>
      <c r="S4" s="11"/>
      <c r="T4" s="11"/>
      <c r="U4" s="11"/>
      <c r="V4" s="11"/>
      <c r="W4" s="12"/>
    </row>
    <row r="5" ht="21.75" customHeight="1" spans="1:23">
      <c r="A5" s="13"/>
      <c r="B5" s="28"/>
      <c r="C5" s="13"/>
      <c r="D5" s="13"/>
      <c r="E5" s="14"/>
      <c r="F5" s="14"/>
      <c r="G5" s="14"/>
      <c r="H5" s="14"/>
      <c r="I5" s="28"/>
      <c r="J5" s="136" t="s">
        <v>58</v>
      </c>
      <c r="K5" s="137"/>
      <c r="L5" s="9" t="s">
        <v>59</v>
      </c>
      <c r="M5" s="9" t="s">
        <v>60</v>
      </c>
      <c r="N5" s="9" t="s">
        <v>58</v>
      </c>
      <c r="O5" s="9" t="s">
        <v>59</v>
      </c>
      <c r="P5" s="9" t="s">
        <v>60</v>
      </c>
      <c r="Q5" s="14"/>
      <c r="R5" s="9" t="s">
        <v>57</v>
      </c>
      <c r="S5" s="9" t="s">
        <v>64</v>
      </c>
      <c r="T5" s="9" t="s">
        <v>205</v>
      </c>
      <c r="U5" s="9" t="s">
        <v>66</v>
      </c>
      <c r="V5" s="9" t="s">
        <v>67</v>
      </c>
      <c r="W5" s="9" t="s">
        <v>68</v>
      </c>
    </row>
    <row r="6" ht="21" customHeight="1" spans="1:23">
      <c r="A6" s="28"/>
      <c r="B6" s="28"/>
      <c r="C6" s="28"/>
      <c r="D6" s="28"/>
      <c r="E6" s="28"/>
      <c r="F6" s="28"/>
      <c r="G6" s="28"/>
      <c r="H6" s="28"/>
      <c r="I6" s="28"/>
      <c r="J6" s="138" t="s">
        <v>57</v>
      </c>
      <c r="K6" s="139"/>
      <c r="L6" s="28"/>
      <c r="M6" s="28"/>
      <c r="N6" s="28"/>
      <c r="O6" s="28"/>
      <c r="P6" s="28"/>
      <c r="Q6" s="28"/>
      <c r="R6" s="28"/>
      <c r="S6" s="28"/>
      <c r="T6" s="28"/>
      <c r="U6" s="28"/>
      <c r="V6" s="28"/>
      <c r="W6" s="28"/>
    </row>
    <row r="7" ht="39.75" customHeight="1" spans="1:23">
      <c r="A7" s="16"/>
      <c r="B7" s="18"/>
      <c r="C7" s="16"/>
      <c r="D7" s="16"/>
      <c r="E7" s="17"/>
      <c r="F7" s="17"/>
      <c r="G7" s="17"/>
      <c r="H7" s="17"/>
      <c r="I7" s="18"/>
      <c r="J7" s="66" t="s">
        <v>57</v>
      </c>
      <c r="K7" s="66" t="s">
        <v>235</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8" t="s">
        <v>236</v>
      </c>
      <c r="B9" s="68" t="s">
        <v>237</v>
      </c>
      <c r="C9" s="68" t="s">
        <v>238</v>
      </c>
      <c r="D9" s="68" t="s">
        <v>70</v>
      </c>
      <c r="E9" s="68" t="s">
        <v>122</v>
      </c>
      <c r="F9" s="68" t="s">
        <v>123</v>
      </c>
      <c r="G9" s="68" t="s">
        <v>239</v>
      </c>
      <c r="H9" s="68" t="s">
        <v>240</v>
      </c>
      <c r="I9" s="79">
        <v>100000</v>
      </c>
      <c r="J9" s="79">
        <v>100000</v>
      </c>
      <c r="K9" s="79">
        <v>100000</v>
      </c>
      <c r="L9" s="79"/>
      <c r="M9" s="79"/>
      <c r="N9" s="79"/>
      <c r="O9" s="79"/>
      <c r="P9" s="79"/>
      <c r="Q9" s="79"/>
      <c r="R9" s="79"/>
      <c r="S9" s="79"/>
      <c r="T9" s="79"/>
      <c r="U9" s="79"/>
      <c r="V9" s="79"/>
      <c r="W9" s="79"/>
    </row>
    <row r="10" ht="21.75" customHeight="1" spans="1:23">
      <c r="A10" s="68" t="s">
        <v>236</v>
      </c>
      <c r="B10" s="68" t="s">
        <v>241</v>
      </c>
      <c r="C10" s="68" t="s">
        <v>242</v>
      </c>
      <c r="D10" s="68" t="s">
        <v>70</v>
      </c>
      <c r="E10" s="68" t="s">
        <v>108</v>
      </c>
      <c r="F10" s="68" t="s">
        <v>109</v>
      </c>
      <c r="G10" s="68" t="s">
        <v>243</v>
      </c>
      <c r="H10" s="68" t="s">
        <v>244</v>
      </c>
      <c r="I10" s="79">
        <v>260000</v>
      </c>
      <c r="J10" s="79">
        <v>260000</v>
      </c>
      <c r="K10" s="79">
        <v>260000</v>
      </c>
      <c r="L10" s="79"/>
      <c r="M10" s="79"/>
      <c r="N10" s="79"/>
      <c r="O10" s="79"/>
      <c r="P10" s="79"/>
      <c r="Q10" s="79"/>
      <c r="R10" s="79"/>
      <c r="S10" s="79"/>
      <c r="T10" s="79"/>
      <c r="U10" s="79"/>
      <c r="V10" s="79"/>
      <c r="W10" s="79"/>
    </row>
    <row r="11" ht="21.75" customHeight="1" spans="1:23">
      <c r="A11" s="68" t="s">
        <v>236</v>
      </c>
      <c r="B11" s="68" t="s">
        <v>241</v>
      </c>
      <c r="C11" s="68" t="s">
        <v>242</v>
      </c>
      <c r="D11" s="68" t="s">
        <v>70</v>
      </c>
      <c r="E11" s="68" t="s">
        <v>108</v>
      </c>
      <c r="F11" s="68" t="s">
        <v>109</v>
      </c>
      <c r="G11" s="68" t="s">
        <v>245</v>
      </c>
      <c r="H11" s="68" t="s">
        <v>246</v>
      </c>
      <c r="I11" s="79">
        <v>730000</v>
      </c>
      <c r="J11" s="79">
        <v>730000</v>
      </c>
      <c r="K11" s="79">
        <v>730000</v>
      </c>
      <c r="L11" s="79"/>
      <c r="M11" s="79"/>
      <c r="N11" s="79"/>
      <c r="O11" s="79"/>
      <c r="P11" s="79"/>
      <c r="Q11" s="79"/>
      <c r="R11" s="79"/>
      <c r="S11" s="79"/>
      <c r="T11" s="79"/>
      <c r="U11" s="79"/>
      <c r="V11" s="79"/>
      <c r="W11" s="79"/>
    </row>
    <row r="12" ht="21.75" customHeight="1" spans="1:23">
      <c r="A12" s="68" t="s">
        <v>236</v>
      </c>
      <c r="B12" s="68" t="s">
        <v>241</v>
      </c>
      <c r="C12" s="68" t="s">
        <v>242</v>
      </c>
      <c r="D12" s="68" t="s">
        <v>70</v>
      </c>
      <c r="E12" s="68" t="s">
        <v>108</v>
      </c>
      <c r="F12" s="68" t="s">
        <v>109</v>
      </c>
      <c r="G12" s="68" t="s">
        <v>247</v>
      </c>
      <c r="H12" s="68" t="s">
        <v>248</v>
      </c>
      <c r="I12" s="79">
        <v>6625700</v>
      </c>
      <c r="J12" s="79">
        <v>6625700</v>
      </c>
      <c r="K12" s="79">
        <v>6625700</v>
      </c>
      <c r="L12" s="79"/>
      <c r="M12" s="79"/>
      <c r="N12" s="79"/>
      <c r="O12" s="79"/>
      <c r="P12" s="79"/>
      <c r="Q12" s="79"/>
      <c r="R12" s="79"/>
      <c r="S12" s="79"/>
      <c r="T12" s="79"/>
      <c r="U12" s="79"/>
      <c r="V12" s="79"/>
      <c r="W12" s="79"/>
    </row>
    <row r="13" ht="21.75" customHeight="1" spans="1:23">
      <c r="A13" s="68" t="s">
        <v>236</v>
      </c>
      <c r="B13" s="68" t="s">
        <v>241</v>
      </c>
      <c r="C13" s="68" t="s">
        <v>242</v>
      </c>
      <c r="D13" s="68" t="s">
        <v>70</v>
      </c>
      <c r="E13" s="68" t="s">
        <v>108</v>
      </c>
      <c r="F13" s="68" t="s">
        <v>109</v>
      </c>
      <c r="G13" s="68" t="s">
        <v>249</v>
      </c>
      <c r="H13" s="68" t="s">
        <v>250</v>
      </c>
      <c r="I13" s="79">
        <v>26695500</v>
      </c>
      <c r="J13" s="79">
        <v>26695500</v>
      </c>
      <c r="K13" s="79">
        <v>26695500</v>
      </c>
      <c r="L13" s="79"/>
      <c r="M13" s="79"/>
      <c r="N13" s="79"/>
      <c r="O13" s="79"/>
      <c r="P13" s="79"/>
      <c r="Q13" s="79"/>
      <c r="R13" s="79"/>
      <c r="S13" s="79"/>
      <c r="T13" s="79"/>
      <c r="U13" s="79"/>
      <c r="V13" s="79"/>
      <c r="W13" s="79"/>
    </row>
    <row r="14" ht="21.75" customHeight="1" spans="1:23">
      <c r="A14" s="68" t="s">
        <v>236</v>
      </c>
      <c r="B14" s="68" t="s">
        <v>241</v>
      </c>
      <c r="C14" s="68" t="s">
        <v>242</v>
      </c>
      <c r="D14" s="68" t="s">
        <v>70</v>
      </c>
      <c r="E14" s="68" t="s">
        <v>108</v>
      </c>
      <c r="F14" s="68" t="s">
        <v>109</v>
      </c>
      <c r="G14" s="68" t="s">
        <v>251</v>
      </c>
      <c r="H14" s="68" t="s">
        <v>252</v>
      </c>
      <c r="I14" s="79">
        <v>150000</v>
      </c>
      <c r="J14" s="79">
        <v>150000</v>
      </c>
      <c r="K14" s="79">
        <v>150000</v>
      </c>
      <c r="L14" s="79"/>
      <c r="M14" s="79"/>
      <c r="N14" s="79"/>
      <c r="O14" s="79"/>
      <c r="P14" s="79"/>
      <c r="Q14" s="79"/>
      <c r="R14" s="79"/>
      <c r="S14" s="79"/>
      <c r="T14" s="79"/>
      <c r="U14" s="79"/>
      <c r="V14" s="79"/>
      <c r="W14" s="79"/>
    </row>
    <row r="15" ht="21.75" customHeight="1" spans="1:23">
      <c r="A15" s="68" t="s">
        <v>236</v>
      </c>
      <c r="B15" s="68" t="s">
        <v>253</v>
      </c>
      <c r="C15" s="68" t="s">
        <v>254</v>
      </c>
      <c r="D15" s="68" t="s">
        <v>70</v>
      </c>
      <c r="E15" s="68" t="s">
        <v>106</v>
      </c>
      <c r="F15" s="68" t="s">
        <v>107</v>
      </c>
      <c r="G15" s="68" t="s">
        <v>209</v>
      </c>
      <c r="H15" s="68" t="s">
        <v>210</v>
      </c>
      <c r="I15" s="79">
        <v>66000</v>
      </c>
      <c r="J15" s="79">
        <v>66000</v>
      </c>
      <c r="K15" s="79">
        <v>66000</v>
      </c>
      <c r="L15" s="79"/>
      <c r="M15" s="79"/>
      <c r="N15" s="79"/>
      <c r="O15" s="79"/>
      <c r="P15" s="79"/>
      <c r="Q15" s="79"/>
      <c r="R15" s="79"/>
      <c r="S15" s="79"/>
      <c r="T15" s="79"/>
      <c r="U15" s="79"/>
      <c r="V15" s="79"/>
      <c r="W15" s="79"/>
    </row>
    <row r="16" ht="21.75" customHeight="1" spans="1:23">
      <c r="A16" s="68" t="s">
        <v>236</v>
      </c>
      <c r="B16" s="68" t="s">
        <v>253</v>
      </c>
      <c r="C16" s="68" t="s">
        <v>254</v>
      </c>
      <c r="D16" s="68" t="s">
        <v>70</v>
      </c>
      <c r="E16" s="68" t="s">
        <v>106</v>
      </c>
      <c r="F16" s="68" t="s">
        <v>107</v>
      </c>
      <c r="G16" s="68" t="s">
        <v>211</v>
      </c>
      <c r="H16" s="68" t="s">
        <v>212</v>
      </c>
      <c r="I16" s="79">
        <v>293000</v>
      </c>
      <c r="J16" s="79">
        <v>293000</v>
      </c>
      <c r="K16" s="79">
        <v>293000</v>
      </c>
      <c r="L16" s="79"/>
      <c r="M16" s="79"/>
      <c r="N16" s="79"/>
      <c r="O16" s="79"/>
      <c r="P16" s="79"/>
      <c r="Q16" s="79"/>
      <c r="R16" s="79"/>
      <c r="S16" s="79"/>
      <c r="T16" s="79"/>
      <c r="U16" s="79"/>
      <c r="V16" s="79"/>
      <c r="W16" s="79"/>
    </row>
    <row r="17" ht="21.75" customHeight="1" spans="1:23">
      <c r="A17" s="68" t="s">
        <v>236</v>
      </c>
      <c r="B17" s="68" t="s">
        <v>253</v>
      </c>
      <c r="C17" s="68" t="s">
        <v>254</v>
      </c>
      <c r="D17" s="68" t="s">
        <v>70</v>
      </c>
      <c r="E17" s="68" t="s">
        <v>106</v>
      </c>
      <c r="F17" s="68" t="s">
        <v>107</v>
      </c>
      <c r="G17" s="68" t="s">
        <v>213</v>
      </c>
      <c r="H17" s="68" t="s">
        <v>214</v>
      </c>
      <c r="I17" s="79">
        <v>30000</v>
      </c>
      <c r="J17" s="79">
        <v>30000</v>
      </c>
      <c r="K17" s="79">
        <v>30000</v>
      </c>
      <c r="L17" s="79"/>
      <c r="M17" s="79"/>
      <c r="N17" s="79"/>
      <c r="O17" s="79"/>
      <c r="P17" s="79"/>
      <c r="Q17" s="79"/>
      <c r="R17" s="79"/>
      <c r="S17" s="79"/>
      <c r="T17" s="79"/>
      <c r="U17" s="79"/>
      <c r="V17" s="79"/>
      <c r="W17" s="79"/>
    </row>
    <row r="18" ht="21.75" customHeight="1" spans="1:23">
      <c r="A18" s="68" t="s">
        <v>236</v>
      </c>
      <c r="B18" s="68" t="s">
        <v>253</v>
      </c>
      <c r="C18" s="68" t="s">
        <v>254</v>
      </c>
      <c r="D18" s="68" t="s">
        <v>70</v>
      </c>
      <c r="E18" s="68" t="s">
        <v>106</v>
      </c>
      <c r="F18" s="68" t="s">
        <v>107</v>
      </c>
      <c r="G18" s="68" t="s">
        <v>239</v>
      </c>
      <c r="H18" s="68" t="s">
        <v>240</v>
      </c>
      <c r="I18" s="79">
        <v>9570000</v>
      </c>
      <c r="J18" s="79">
        <v>9570000</v>
      </c>
      <c r="K18" s="79">
        <v>9570000</v>
      </c>
      <c r="L18" s="79"/>
      <c r="M18" s="79"/>
      <c r="N18" s="79"/>
      <c r="O18" s="79"/>
      <c r="P18" s="79"/>
      <c r="Q18" s="79"/>
      <c r="R18" s="79"/>
      <c r="S18" s="79"/>
      <c r="T18" s="79"/>
      <c r="U18" s="79"/>
      <c r="V18" s="79"/>
      <c r="W18" s="79"/>
    </row>
    <row r="19" ht="21.75" customHeight="1" spans="1:23">
      <c r="A19" s="68" t="s">
        <v>236</v>
      </c>
      <c r="B19" s="68" t="s">
        <v>255</v>
      </c>
      <c r="C19" s="68" t="s">
        <v>256</v>
      </c>
      <c r="D19" s="68" t="s">
        <v>70</v>
      </c>
      <c r="E19" s="68" t="s">
        <v>108</v>
      </c>
      <c r="F19" s="68" t="s">
        <v>109</v>
      </c>
      <c r="G19" s="68" t="s">
        <v>239</v>
      </c>
      <c r="H19" s="68" t="s">
        <v>240</v>
      </c>
      <c r="I19" s="79">
        <v>2880000</v>
      </c>
      <c r="J19" s="79">
        <v>2880000</v>
      </c>
      <c r="K19" s="79">
        <v>2880000</v>
      </c>
      <c r="L19" s="79"/>
      <c r="M19" s="79"/>
      <c r="N19" s="79"/>
      <c r="O19" s="79"/>
      <c r="P19" s="79"/>
      <c r="Q19" s="79"/>
      <c r="R19" s="79"/>
      <c r="S19" s="79"/>
      <c r="T19" s="79"/>
      <c r="U19" s="79"/>
      <c r="V19" s="79"/>
      <c r="W19" s="79"/>
    </row>
    <row r="20" ht="21.75" customHeight="1" spans="1:23">
      <c r="A20" s="68" t="s">
        <v>236</v>
      </c>
      <c r="B20" s="68" t="s">
        <v>257</v>
      </c>
      <c r="C20" s="68" t="s">
        <v>258</v>
      </c>
      <c r="D20" s="68" t="s">
        <v>70</v>
      </c>
      <c r="E20" s="68" t="s">
        <v>108</v>
      </c>
      <c r="F20" s="68" t="s">
        <v>109</v>
      </c>
      <c r="G20" s="68" t="s">
        <v>259</v>
      </c>
      <c r="H20" s="68" t="s">
        <v>260</v>
      </c>
      <c r="I20" s="79">
        <v>2746300</v>
      </c>
      <c r="J20" s="79">
        <v>2746300</v>
      </c>
      <c r="K20" s="79">
        <v>2746300</v>
      </c>
      <c r="L20" s="79"/>
      <c r="M20" s="79"/>
      <c r="N20" s="79"/>
      <c r="O20" s="79"/>
      <c r="P20" s="79"/>
      <c r="Q20" s="79"/>
      <c r="R20" s="79"/>
      <c r="S20" s="79"/>
      <c r="T20" s="79"/>
      <c r="U20" s="79"/>
      <c r="V20" s="79"/>
      <c r="W20" s="79"/>
    </row>
    <row r="21" ht="21.75" customHeight="1" spans="1:23">
      <c r="A21" s="68" t="s">
        <v>236</v>
      </c>
      <c r="B21" s="68" t="s">
        <v>257</v>
      </c>
      <c r="C21" s="68" t="s">
        <v>258</v>
      </c>
      <c r="D21" s="68" t="s">
        <v>70</v>
      </c>
      <c r="E21" s="68" t="s">
        <v>108</v>
      </c>
      <c r="F21" s="68" t="s">
        <v>109</v>
      </c>
      <c r="G21" s="68" t="s">
        <v>239</v>
      </c>
      <c r="H21" s="68" t="s">
        <v>240</v>
      </c>
      <c r="I21" s="79">
        <v>17400</v>
      </c>
      <c r="J21" s="79">
        <v>17400</v>
      </c>
      <c r="K21" s="79">
        <v>17400</v>
      </c>
      <c r="L21" s="79"/>
      <c r="M21" s="79"/>
      <c r="N21" s="79"/>
      <c r="O21" s="79"/>
      <c r="P21" s="79"/>
      <c r="Q21" s="79"/>
      <c r="R21" s="79"/>
      <c r="S21" s="79"/>
      <c r="T21" s="79"/>
      <c r="U21" s="79"/>
      <c r="V21" s="79"/>
      <c r="W21" s="79"/>
    </row>
    <row r="22" ht="21.75" customHeight="1" spans="1:23">
      <c r="A22" s="68" t="s">
        <v>236</v>
      </c>
      <c r="B22" s="68" t="s">
        <v>261</v>
      </c>
      <c r="C22" s="68" t="s">
        <v>262</v>
      </c>
      <c r="D22" s="68" t="s">
        <v>70</v>
      </c>
      <c r="E22" s="68" t="s">
        <v>108</v>
      </c>
      <c r="F22" s="68" t="s">
        <v>109</v>
      </c>
      <c r="G22" s="68" t="s">
        <v>249</v>
      </c>
      <c r="H22" s="68" t="s">
        <v>250</v>
      </c>
      <c r="I22" s="79">
        <v>20000</v>
      </c>
      <c r="J22" s="79">
        <v>20000</v>
      </c>
      <c r="K22" s="79">
        <v>20000</v>
      </c>
      <c r="L22" s="79"/>
      <c r="M22" s="79"/>
      <c r="N22" s="79"/>
      <c r="O22" s="79"/>
      <c r="P22" s="79"/>
      <c r="Q22" s="79"/>
      <c r="R22" s="79"/>
      <c r="S22" s="79"/>
      <c r="T22" s="79"/>
      <c r="U22" s="79"/>
      <c r="V22" s="79"/>
      <c r="W22" s="79"/>
    </row>
    <row r="23" ht="21.75" customHeight="1" spans="1:23">
      <c r="A23" s="68" t="s">
        <v>236</v>
      </c>
      <c r="B23" s="68" t="s">
        <v>263</v>
      </c>
      <c r="C23" s="68" t="s">
        <v>264</v>
      </c>
      <c r="D23" s="68" t="s">
        <v>70</v>
      </c>
      <c r="E23" s="68" t="s">
        <v>108</v>
      </c>
      <c r="F23" s="68" t="s">
        <v>109</v>
      </c>
      <c r="G23" s="68" t="s">
        <v>239</v>
      </c>
      <c r="H23" s="68" t="s">
        <v>240</v>
      </c>
      <c r="I23" s="79">
        <v>1300000</v>
      </c>
      <c r="J23" s="79">
        <v>1300000</v>
      </c>
      <c r="K23" s="79">
        <v>1300000</v>
      </c>
      <c r="L23" s="79"/>
      <c r="M23" s="79"/>
      <c r="N23" s="79"/>
      <c r="O23" s="79"/>
      <c r="P23" s="79"/>
      <c r="Q23" s="79"/>
      <c r="R23" s="79"/>
      <c r="S23" s="79"/>
      <c r="T23" s="79"/>
      <c r="U23" s="79"/>
      <c r="V23" s="79"/>
      <c r="W23" s="79"/>
    </row>
    <row r="24" ht="21.75" customHeight="1" spans="1:23">
      <c r="A24" s="68" t="s">
        <v>236</v>
      </c>
      <c r="B24" s="68" t="s">
        <v>265</v>
      </c>
      <c r="C24" s="68" t="s">
        <v>266</v>
      </c>
      <c r="D24" s="68" t="s">
        <v>70</v>
      </c>
      <c r="E24" s="68" t="s">
        <v>106</v>
      </c>
      <c r="F24" s="68" t="s">
        <v>107</v>
      </c>
      <c r="G24" s="68" t="s">
        <v>267</v>
      </c>
      <c r="H24" s="68" t="s">
        <v>268</v>
      </c>
      <c r="I24" s="79">
        <v>1500000</v>
      </c>
      <c r="J24" s="79">
        <v>1500000</v>
      </c>
      <c r="K24" s="79">
        <v>1500000</v>
      </c>
      <c r="L24" s="79"/>
      <c r="M24" s="79"/>
      <c r="N24" s="79"/>
      <c r="O24" s="79"/>
      <c r="P24" s="79"/>
      <c r="Q24" s="79"/>
      <c r="R24" s="79"/>
      <c r="S24" s="79"/>
      <c r="T24" s="79"/>
      <c r="U24" s="79"/>
      <c r="V24" s="79"/>
      <c r="W24" s="79"/>
    </row>
    <row r="25" ht="21.75" customHeight="1" spans="1:23">
      <c r="A25" s="68" t="s">
        <v>236</v>
      </c>
      <c r="B25" s="68" t="s">
        <v>269</v>
      </c>
      <c r="C25" s="68" t="s">
        <v>270</v>
      </c>
      <c r="D25" s="68" t="s">
        <v>70</v>
      </c>
      <c r="E25" s="68" t="s">
        <v>104</v>
      </c>
      <c r="F25" s="68" t="s">
        <v>105</v>
      </c>
      <c r="G25" s="68" t="s">
        <v>239</v>
      </c>
      <c r="H25" s="68" t="s">
        <v>240</v>
      </c>
      <c r="I25" s="79">
        <v>190000</v>
      </c>
      <c r="J25" s="79">
        <v>190000</v>
      </c>
      <c r="K25" s="79">
        <v>190000</v>
      </c>
      <c r="L25" s="79"/>
      <c r="M25" s="79"/>
      <c r="N25" s="79"/>
      <c r="O25" s="79"/>
      <c r="P25" s="79"/>
      <c r="Q25" s="79"/>
      <c r="R25" s="79"/>
      <c r="S25" s="79"/>
      <c r="T25" s="79"/>
      <c r="U25" s="79"/>
      <c r="V25" s="79"/>
      <c r="W25" s="79"/>
    </row>
    <row r="26" ht="21.75" customHeight="1" spans="1:23">
      <c r="A26" s="68" t="s">
        <v>236</v>
      </c>
      <c r="B26" s="68" t="s">
        <v>271</v>
      </c>
      <c r="C26" s="68" t="s">
        <v>272</v>
      </c>
      <c r="D26" s="68" t="s">
        <v>70</v>
      </c>
      <c r="E26" s="68" t="s">
        <v>104</v>
      </c>
      <c r="F26" s="68" t="s">
        <v>105</v>
      </c>
      <c r="G26" s="68" t="s">
        <v>211</v>
      </c>
      <c r="H26" s="68" t="s">
        <v>212</v>
      </c>
      <c r="I26" s="79">
        <v>560000</v>
      </c>
      <c r="J26" s="79">
        <v>560000</v>
      </c>
      <c r="K26" s="79">
        <v>560000</v>
      </c>
      <c r="L26" s="79"/>
      <c r="M26" s="79"/>
      <c r="N26" s="79"/>
      <c r="O26" s="79"/>
      <c r="P26" s="79"/>
      <c r="Q26" s="79"/>
      <c r="R26" s="79"/>
      <c r="S26" s="79"/>
      <c r="T26" s="79"/>
      <c r="U26" s="79"/>
      <c r="V26" s="79"/>
      <c r="W26" s="79"/>
    </row>
    <row r="27" ht="21.75" customHeight="1" spans="1:23">
      <c r="A27" s="68" t="s">
        <v>236</v>
      </c>
      <c r="B27" s="68" t="s">
        <v>271</v>
      </c>
      <c r="C27" s="68" t="s">
        <v>272</v>
      </c>
      <c r="D27" s="68" t="s">
        <v>70</v>
      </c>
      <c r="E27" s="68" t="s">
        <v>104</v>
      </c>
      <c r="F27" s="68" t="s">
        <v>105</v>
      </c>
      <c r="G27" s="68" t="s">
        <v>273</v>
      </c>
      <c r="H27" s="68" t="s">
        <v>274</v>
      </c>
      <c r="I27" s="79">
        <v>1000000</v>
      </c>
      <c r="J27" s="79">
        <v>1000000</v>
      </c>
      <c r="K27" s="79">
        <v>1000000</v>
      </c>
      <c r="L27" s="79"/>
      <c r="M27" s="79"/>
      <c r="N27" s="79"/>
      <c r="O27" s="79"/>
      <c r="P27" s="79"/>
      <c r="Q27" s="79"/>
      <c r="R27" s="79"/>
      <c r="S27" s="79"/>
      <c r="T27" s="79"/>
      <c r="U27" s="79"/>
      <c r="V27" s="79"/>
      <c r="W27" s="79"/>
    </row>
    <row r="28" ht="21.75" customHeight="1" spans="1:23">
      <c r="A28" s="68" t="s">
        <v>236</v>
      </c>
      <c r="B28" s="68" t="s">
        <v>271</v>
      </c>
      <c r="C28" s="68" t="s">
        <v>272</v>
      </c>
      <c r="D28" s="68" t="s">
        <v>70</v>
      </c>
      <c r="E28" s="68" t="s">
        <v>104</v>
      </c>
      <c r="F28" s="68" t="s">
        <v>105</v>
      </c>
      <c r="G28" s="68" t="s">
        <v>239</v>
      </c>
      <c r="H28" s="68" t="s">
        <v>240</v>
      </c>
      <c r="I28" s="79">
        <v>200000</v>
      </c>
      <c r="J28" s="79">
        <v>200000</v>
      </c>
      <c r="K28" s="79">
        <v>200000</v>
      </c>
      <c r="L28" s="79"/>
      <c r="M28" s="79"/>
      <c r="N28" s="79"/>
      <c r="O28" s="79"/>
      <c r="P28" s="79"/>
      <c r="Q28" s="79"/>
      <c r="R28" s="79"/>
      <c r="S28" s="79"/>
      <c r="T28" s="79"/>
      <c r="U28" s="79"/>
      <c r="V28" s="79"/>
      <c r="W28" s="79"/>
    </row>
    <row r="29" ht="21.75" customHeight="1" spans="1:23">
      <c r="A29" s="68" t="s">
        <v>236</v>
      </c>
      <c r="B29" s="68" t="s">
        <v>275</v>
      </c>
      <c r="C29" s="68" t="s">
        <v>276</v>
      </c>
      <c r="D29" s="68" t="s">
        <v>70</v>
      </c>
      <c r="E29" s="68" t="s">
        <v>104</v>
      </c>
      <c r="F29" s="68" t="s">
        <v>105</v>
      </c>
      <c r="G29" s="68" t="s">
        <v>239</v>
      </c>
      <c r="H29" s="68" t="s">
        <v>240</v>
      </c>
      <c r="I29" s="79">
        <v>20000</v>
      </c>
      <c r="J29" s="79">
        <v>20000</v>
      </c>
      <c r="K29" s="79">
        <v>20000</v>
      </c>
      <c r="L29" s="79"/>
      <c r="M29" s="79"/>
      <c r="N29" s="79"/>
      <c r="O29" s="79"/>
      <c r="P29" s="79"/>
      <c r="Q29" s="79"/>
      <c r="R29" s="79"/>
      <c r="S29" s="79"/>
      <c r="T29" s="79"/>
      <c r="U29" s="79"/>
      <c r="V29" s="79"/>
      <c r="W29" s="79"/>
    </row>
    <row r="30" ht="21.75" customHeight="1" spans="1:23">
      <c r="A30" s="68" t="s">
        <v>236</v>
      </c>
      <c r="B30" s="68" t="s">
        <v>275</v>
      </c>
      <c r="C30" s="68" t="s">
        <v>276</v>
      </c>
      <c r="D30" s="68" t="s">
        <v>70</v>
      </c>
      <c r="E30" s="68" t="s">
        <v>104</v>
      </c>
      <c r="F30" s="68" t="s">
        <v>105</v>
      </c>
      <c r="G30" s="68" t="s">
        <v>267</v>
      </c>
      <c r="H30" s="68" t="s">
        <v>268</v>
      </c>
      <c r="I30" s="79">
        <v>80000</v>
      </c>
      <c r="J30" s="79">
        <v>80000</v>
      </c>
      <c r="K30" s="79">
        <v>80000</v>
      </c>
      <c r="L30" s="79"/>
      <c r="M30" s="79"/>
      <c r="N30" s="79"/>
      <c r="O30" s="79"/>
      <c r="P30" s="79"/>
      <c r="Q30" s="79"/>
      <c r="R30" s="79"/>
      <c r="S30" s="79"/>
      <c r="T30" s="79"/>
      <c r="U30" s="79"/>
      <c r="V30" s="79"/>
      <c r="W30" s="79"/>
    </row>
    <row r="31" ht="21.75" customHeight="1" spans="1:23">
      <c r="A31" s="68" t="s">
        <v>236</v>
      </c>
      <c r="B31" s="68" t="s">
        <v>277</v>
      </c>
      <c r="C31" s="68" t="s">
        <v>278</v>
      </c>
      <c r="D31" s="68" t="s">
        <v>70</v>
      </c>
      <c r="E31" s="68" t="s">
        <v>104</v>
      </c>
      <c r="F31" s="68" t="s">
        <v>105</v>
      </c>
      <c r="G31" s="68" t="s">
        <v>239</v>
      </c>
      <c r="H31" s="68" t="s">
        <v>240</v>
      </c>
      <c r="I31" s="79">
        <v>1678000</v>
      </c>
      <c r="J31" s="79">
        <v>1678000</v>
      </c>
      <c r="K31" s="79">
        <v>1678000</v>
      </c>
      <c r="L31" s="79"/>
      <c r="M31" s="79"/>
      <c r="N31" s="79"/>
      <c r="O31" s="79"/>
      <c r="P31" s="79"/>
      <c r="Q31" s="79"/>
      <c r="R31" s="79"/>
      <c r="S31" s="79"/>
      <c r="T31" s="79"/>
      <c r="U31" s="79"/>
      <c r="V31" s="79"/>
      <c r="W31" s="79"/>
    </row>
    <row r="32" ht="21.75" customHeight="1" spans="1:23">
      <c r="A32" s="68" t="s">
        <v>236</v>
      </c>
      <c r="B32" s="68" t="s">
        <v>277</v>
      </c>
      <c r="C32" s="68" t="s">
        <v>278</v>
      </c>
      <c r="D32" s="68" t="s">
        <v>70</v>
      </c>
      <c r="E32" s="68" t="s">
        <v>104</v>
      </c>
      <c r="F32" s="68" t="s">
        <v>105</v>
      </c>
      <c r="G32" s="68" t="s">
        <v>279</v>
      </c>
      <c r="H32" s="68" t="s">
        <v>280</v>
      </c>
      <c r="I32" s="79">
        <v>50000</v>
      </c>
      <c r="J32" s="79">
        <v>50000</v>
      </c>
      <c r="K32" s="79">
        <v>50000</v>
      </c>
      <c r="L32" s="79"/>
      <c r="M32" s="79"/>
      <c r="N32" s="79"/>
      <c r="O32" s="79"/>
      <c r="P32" s="79"/>
      <c r="Q32" s="79"/>
      <c r="R32" s="79"/>
      <c r="S32" s="79"/>
      <c r="T32" s="79"/>
      <c r="U32" s="79"/>
      <c r="V32" s="79"/>
      <c r="W32" s="79"/>
    </row>
    <row r="33" ht="21.75" customHeight="1" spans="1:23">
      <c r="A33" s="68" t="s">
        <v>236</v>
      </c>
      <c r="B33" s="68" t="s">
        <v>281</v>
      </c>
      <c r="C33" s="68" t="s">
        <v>282</v>
      </c>
      <c r="D33" s="68" t="s">
        <v>70</v>
      </c>
      <c r="E33" s="68" t="s">
        <v>104</v>
      </c>
      <c r="F33" s="68" t="s">
        <v>105</v>
      </c>
      <c r="G33" s="68" t="s">
        <v>209</v>
      </c>
      <c r="H33" s="68" t="s">
        <v>210</v>
      </c>
      <c r="I33" s="79">
        <v>2160000</v>
      </c>
      <c r="J33" s="79">
        <v>2160000</v>
      </c>
      <c r="K33" s="79">
        <v>2160000</v>
      </c>
      <c r="L33" s="79"/>
      <c r="M33" s="79"/>
      <c r="N33" s="79"/>
      <c r="O33" s="79"/>
      <c r="P33" s="79"/>
      <c r="Q33" s="79"/>
      <c r="R33" s="79"/>
      <c r="S33" s="79"/>
      <c r="T33" s="79"/>
      <c r="U33" s="79"/>
      <c r="V33" s="79"/>
      <c r="W33" s="79"/>
    </row>
    <row r="34" ht="21.75" customHeight="1" spans="1:23">
      <c r="A34" s="68" t="s">
        <v>236</v>
      </c>
      <c r="B34" s="68" t="s">
        <v>281</v>
      </c>
      <c r="C34" s="68" t="s">
        <v>282</v>
      </c>
      <c r="D34" s="68" t="s">
        <v>70</v>
      </c>
      <c r="E34" s="68" t="s">
        <v>104</v>
      </c>
      <c r="F34" s="68" t="s">
        <v>105</v>
      </c>
      <c r="G34" s="68" t="s">
        <v>283</v>
      </c>
      <c r="H34" s="68" t="s">
        <v>284</v>
      </c>
      <c r="I34" s="79">
        <v>30000</v>
      </c>
      <c r="J34" s="79">
        <v>30000</v>
      </c>
      <c r="K34" s="79">
        <v>30000</v>
      </c>
      <c r="L34" s="79"/>
      <c r="M34" s="79"/>
      <c r="N34" s="79"/>
      <c r="O34" s="79"/>
      <c r="P34" s="79"/>
      <c r="Q34" s="79"/>
      <c r="R34" s="79"/>
      <c r="S34" s="79"/>
      <c r="T34" s="79"/>
      <c r="U34" s="79"/>
      <c r="V34" s="79"/>
      <c r="W34" s="79"/>
    </row>
    <row r="35" ht="21.75" customHeight="1" spans="1:23">
      <c r="A35" s="68" t="s">
        <v>236</v>
      </c>
      <c r="B35" s="68" t="s">
        <v>281</v>
      </c>
      <c r="C35" s="68" t="s">
        <v>282</v>
      </c>
      <c r="D35" s="68" t="s">
        <v>70</v>
      </c>
      <c r="E35" s="68" t="s">
        <v>104</v>
      </c>
      <c r="F35" s="68" t="s">
        <v>105</v>
      </c>
      <c r="G35" s="68" t="s">
        <v>211</v>
      </c>
      <c r="H35" s="68" t="s">
        <v>212</v>
      </c>
      <c r="I35" s="79">
        <v>10000</v>
      </c>
      <c r="J35" s="79">
        <v>10000</v>
      </c>
      <c r="K35" s="79">
        <v>10000</v>
      </c>
      <c r="L35" s="79"/>
      <c r="M35" s="79"/>
      <c r="N35" s="79"/>
      <c r="O35" s="79"/>
      <c r="P35" s="79"/>
      <c r="Q35" s="79"/>
      <c r="R35" s="79"/>
      <c r="S35" s="79"/>
      <c r="T35" s="79"/>
      <c r="U35" s="79"/>
      <c r="V35" s="79"/>
      <c r="W35" s="79"/>
    </row>
    <row r="36" ht="21.75" customHeight="1" spans="1:23">
      <c r="A36" s="68" t="s">
        <v>236</v>
      </c>
      <c r="B36" s="68" t="s">
        <v>285</v>
      </c>
      <c r="C36" s="68" t="s">
        <v>286</v>
      </c>
      <c r="D36" s="68" t="s">
        <v>70</v>
      </c>
      <c r="E36" s="68" t="s">
        <v>104</v>
      </c>
      <c r="F36" s="68" t="s">
        <v>105</v>
      </c>
      <c r="G36" s="68" t="s">
        <v>239</v>
      </c>
      <c r="H36" s="68" t="s">
        <v>240</v>
      </c>
      <c r="I36" s="79">
        <v>530000</v>
      </c>
      <c r="J36" s="79">
        <v>530000</v>
      </c>
      <c r="K36" s="79">
        <v>530000</v>
      </c>
      <c r="L36" s="79"/>
      <c r="M36" s="79"/>
      <c r="N36" s="79"/>
      <c r="O36" s="79"/>
      <c r="P36" s="79"/>
      <c r="Q36" s="79"/>
      <c r="R36" s="79"/>
      <c r="S36" s="79"/>
      <c r="T36" s="79"/>
      <c r="U36" s="79"/>
      <c r="V36" s="79"/>
      <c r="W36" s="79"/>
    </row>
    <row r="37" ht="21.75" customHeight="1" spans="1:23">
      <c r="A37" s="68" t="s">
        <v>236</v>
      </c>
      <c r="B37" s="68" t="s">
        <v>287</v>
      </c>
      <c r="C37" s="68" t="s">
        <v>288</v>
      </c>
      <c r="D37" s="68" t="s">
        <v>70</v>
      </c>
      <c r="E37" s="68" t="s">
        <v>141</v>
      </c>
      <c r="F37" s="68" t="s">
        <v>140</v>
      </c>
      <c r="G37" s="68" t="s">
        <v>209</v>
      </c>
      <c r="H37" s="68" t="s">
        <v>210</v>
      </c>
      <c r="I37" s="79">
        <v>20000</v>
      </c>
      <c r="J37" s="79">
        <v>20000</v>
      </c>
      <c r="K37" s="79">
        <v>20000</v>
      </c>
      <c r="L37" s="79"/>
      <c r="M37" s="79"/>
      <c r="N37" s="79"/>
      <c r="O37" s="79"/>
      <c r="P37" s="79"/>
      <c r="Q37" s="79"/>
      <c r="R37" s="79"/>
      <c r="S37" s="79"/>
      <c r="T37" s="79"/>
      <c r="U37" s="79"/>
      <c r="V37" s="79"/>
      <c r="W37" s="79"/>
    </row>
    <row r="38" ht="21.75" customHeight="1" spans="1:23">
      <c r="A38" s="68" t="s">
        <v>236</v>
      </c>
      <c r="B38" s="68" t="s">
        <v>287</v>
      </c>
      <c r="C38" s="68" t="s">
        <v>288</v>
      </c>
      <c r="D38" s="68" t="s">
        <v>70</v>
      </c>
      <c r="E38" s="68" t="s">
        <v>141</v>
      </c>
      <c r="F38" s="68" t="s">
        <v>140</v>
      </c>
      <c r="G38" s="68" t="s">
        <v>283</v>
      </c>
      <c r="H38" s="68" t="s">
        <v>284</v>
      </c>
      <c r="I38" s="79">
        <v>130000</v>
      </c>
      <c r="J38" s="79">
        <v>130000</v>
      </c>
      <c r="K38" s="79">
        <v>130000</v>
      </c>
      <c r="L38" s="79"/>
      <c r="M38" s="79"/>
      <c r="N38" s="79"/>
      <c r="O38" s="79"/>
      <c r="P38" s="79"/>
      <c r="Q38" s="79"/>
      <c r="R38" s="79"/>
      <c r="S38" s="79"/>
      <c r="T38" s="79"/>
      <c r="U38" s="79"/>
      <c r="V38" s="79"/>
      <c r="W38" s="79"/>
    </row>
    <row r="39" ht="21.75" customHeight="1" spans="1:23">
      <c r="A39" s="68" t="s">
        <v>236</v>
      </c>
      <c r="B39" s="68" t="s">
        <v>287</v>
      </c>
      <c r="C39" s="68" t="s">
        <v>288</v>
      </c>
      <c r="D39" s="68" t="s">
        <v>70</v>
      </c>
      <c r="E39" s="68" t="s">
        <v>141</v>
      </c>
      <c r="F39" s="68" t="s">
        <v>140</v>
      </c>
      <c r="G39" s="68" t="s">
        <v>213</v>
      </c>
      <c r="H39" s="68" t="s">
        <v>214</v>
      </c>
      <c r="I39" s="79">
        <v>10000</v>
      </c>
      <c r="J39" s="79">
        <v>10000</v>
      </c>
      <c r="K39" s="79">
        <v>10000</v>
      </c>
      <c r="L39" s="79"/>
      <c r="M39" s="79"/>
      <c r="N39" s="79"/>
      <c r="O39" s="79"/>
      <c r="P39" s="79"/>
      <c r="Q39" s="79"/>
      <c r="R39" s="79"/>
      <c r="S39" s="79"/>
      <c r="T39" s="79"/>
      <c r="U39" s="79"/>
      <c r="V39" s="79"/>
      <c r="W39" s="79"/>
    </row>
    <row r="40" ht="21.75" customHeight="1" spans="1:23">
      <c r="A40" s="68" t="s">
        <v>236</v>
      </c>
      <c r="B40" s="68" t="s">
        <v>287</v>
      </c>
      <c r="C40" s="68" t="s">
        <v>288</v>
      </c>
      <c r="D40" s="68" t="s">
        <v>70</v>
      </c>
      <c r="E40" s="68" t="s">
        <v>141</v>
      </c>
      <c r="F40" s="68" t="s">
        <v>140</v>
      </c>
      <c r="G40" s="68" t="s">
        <v>267</v>
      </c>
      <c r="H40" s="68" t="s">
        <v>268</v>
      </c>
      <c r="I40" s="79">
        <v>40000</v>
      </c>
      <c r="J40" s="79">
        <v>40000</v>
      </c>
      <c r="K40" s="79">
        <v>40000</v>
      </c>
      <c r="L40" s="79"/>
      <c r="M40" s="79"/>
      <c r="N40" s="79"/>
      <c r="O40" s="79"/>
      <c r="P40" s="79"/>
      <c r="Q40" s="79"/>
      <c r="R40" s="79"/>
      <c r="S40" s="79"/>
      <c r="T40" s="79"/>
      <c r="U40" s="79"/>
      <c r="V40" s="79"/>
      <c r="W40" s="79"/>
    </row>
    <row r="41" ht="21.75" customHeight="1" spans="1:23">
      <c r="A41" s="68" t="s">
        <v>236</v>
      </c>
      <c r="B41" s="68" t="s">
        <v>289</v>
      </c>
      <c r="C41" s="68" t="s">
        <v>290</v>
      </c>
      <c r="D41" s="68" t="s">
        <v>70</v>
      </c>
      <c r="E41" s="68" t="s">
        <v>132</v>
      </c>
      <c r="F41" s="68" t="s">
        <v>105</v>
      </c>
      <c r="G41" s="68" t="s">
        <v>209</v>
      </c>
      <c r="H41" s="68" t="s">
        <v>210</v>
      </c>
      <c r="I41" s="79">
        <v>10000</v>
      </c>
      <c r="J41" s="79">
        <v>10000</v>
      </c>
      <c r="K41" s="79">
        <v>10000</v>
      </c>
      <c r="L41" s="79"/>
      <c r="M41" s="79"/>
      <c r="N41" s="79"/>
      <c r="O41" s="79"/>
      <c r="P41" s="79"/>
      <c r="Q41" s="79"/>
      <c r="R41" s="79"/>
      <c r="S41" s="79"/>
      <c r="T41" s="79"/>
      <c r="U41" s="79"/>
      <c r="V41" s="79"/>
      <c r="W41" s="79"/>
    </row>
    <row r="42" ht="21.75" customHeight="1" spans="1:23">
      <c r="A42" s="68" t="s">
        <v>236</v>
      </c>
      <c r="B42" s="68" t="s">
        <v>289</v>
      </c>
      <c r="C42" s="68" t="s">
        <v>290</v>
      </c>
      <c r="D42" s="68" t="s">
        <v>70</v>
      </c>
      <c r="E42" s="68" t="s">
        <v>137</v>
      </c>
      <c r="F42" s="68" t="s">
        <v>138</v>
      </c>
      <c r="G42" s="68" t="s">
        <v>283</v>
      </c>
      <c r="H42" s="68" t="s">
        <v>284</v>
      </c>
      <c r="I42" s="79">
        <v>40000</v>
      </c>
      <c r="J42" s="79">
        <v>40000</v>
      </c>
      <c r="K42" s="79">
        <v>40000</v>
      </c>
      <c r="L42" s="79"/>
      <c r="M42" s="79"/>
      <c r="N42" s="79"/>
      <c r="O42" s="79"/>
      <c r="P42" s="79"/>
      <c r="Q42" s="79"/>
      <c r="R42" s="79"/>
      <c r="S42" s="79"/>
      <c r="T42" s="79"/>
      <c r="U42" s="79"/>
      <c r="V42" s="79"/>
      <c r="W42" s="79"/>
    </row>
    <row r="43" ht="21.75" customHeight="1" spans="1:23">
      <c r="A43" s="68" t="s">
        <v>236</v>
      </c>
      <c r="B43" s="68" t="s">
        <v>289</v>
      </c>
      <c r="C43" s="68" t="s">
        <v>290</v>
      </c>
      <c r="D43" s="68" t="s">
        <v>70</v>
      </c>
      <c r="E43" s="68" t="s">
        <v>135</v>
      </c>
      <c r="F43" s="68" t="s">
        <v>136</v>
      </c>
      <c r="G43" s="68" t="s">
        <v>239</v>
      </c>
      <c r="H43" s="68" t="s">
        <v>240</v>
      </c>
      <c r="I43" s="79">
        <v>850000</v>
      </c>
      <c r="J43" s="79">
        <v>850000</v>
      </c>
      <c r="K43" s="79">
        <v>850000</v>
      </c>
      <c r="L43" s="79"/>
      <c r="M43" s="79"/>
      <c r="N43" s="79"/>
      <c r="O43" s="79"/>
      <c r="P43" s="79"/>
      <c r="Q43" s="79"/>
      <c r="R43" s="79"/>
      <c r="S43" s="79"/>
      <c r="T43" s="79"/>
      <c r="U43" s="79"/>
      <c r="V43" s="79"/>
      <c r="W43" s="79"/>
    </row>
    <row r="44" ht="21.75" customHeight="1" spans="1:23">
      <c r="A44" s="68" t="s">
        <v>236</v>
      </c>
      <c r="B44" s="68" t="s">
        <v>289</v>
      </c>
      <c r="C44" s="68" t="s">
        <v>290</v>
      </c>
      <c r="D44" s="68" t="s">
        <v>70</v>
      </c>
      <c r="E44" s="68" t="s">
        <v>133</v>
      </c>
      <c r="F44" s="68" t="s">
        <v>134</v>
      </c>
      <c r="G44" s="68" t="s">
        <v>251</v>
      </c>
      <c r="H44" s="68" t="s">
        <v>252</v>
      </c>
      <c r="I44" s="79">
        <v>100000</v>
      </c>
      <c r="J44" s="79">
        <v>100000</v>
      </c>
      <c r="K44" s="79">
        <v>100000</v>
      </c>
      <c r="L44" s="79"/>
      <c r="M44" s="79"/>
      <c r="N44" s="79"/>
      <c r="O44" s="79"/>
      <c r="P44" s="79"/>
      <c r="Q44" s="79"/>
      <c r="R44" s="79"/>
      <c r="S44" s="79"/>
      <c r="T44" s="79"/>
      <c r="U44" s="79"/>
      <c r="V44" s="79"/>
      <c r="W44" s="79"/>
    </row>
    <row r="45" ht="21.75" customHeight="1" spans="1:23">
      <c r="A45" s="68" t="s">
        <v>236</v>
      </c>
      <c r="B45" s="68" t="s">
        <v>291</v>
      </c>
      <c r="C45" s="68" t="s">
        <v>292</v>
      </c>
      <c r="D45" s="68" t="s">
        <v>70</v>
      </c>
      <c r="E45" s="68" t="s">
        <v>113</v>
      </c>
      <c r="F45" s="68" t="s">
        <v>105</v>
      </c>
      <c r="G45" s="68" t="s">
        <v>283</v>
      </c>
      <c r="H45" s="68" t="s">
        <v>284</v>
      </c>
      <c r="I45" s="79">
        <v>20000</v>
      </c>
      <c r="J45" s="79">
        <v>20000</v>
      </c>
      <c r="K45" s="79">
        <v>20000</v>
      </c>
      <c r="L45" s="79"/>
      <c r="M45" s="79"/>
      <c r="N45" s="79"/>
      <c r="O45" s="79"/>
      <c r="P45" s="79"/>
      <c r="Q45" s="79"/>
      <c r="R45" s="79"/>
      <c r="S45" s="79"/>
      <c r="T45" s="79"/>
      <c r="U45" s="79"/>
      <c r="V45" s="79"/>
      <c r="W45" s="79"/>
    </row>
    <row r="46" ht="21.75" customHeight="1" spans="1:23">
      <c r="A46" s="68" t="s">
        <v>236</v>
      </c>
      <c r="B46" s="68" t="s">
        <v>291</v>
      </c>
      <c r="C46" s="68" t="s">
        <v>292</v>
      </c>
      <c r="D46" s="68" t="s">
        <v>70</v>
      </c>
      <c r="E46" s="68" t="s">
        <v>113</v>
      </c>
      <c r="F46" s="68" t="s">
        <v>105</v>
      </c>
      <c r="G46" s="68" t="s">
        <v>239</v>
      </c>
      <c r="H46" s="68" t="s">
        <v>240</v>
      </c>
      <c r="I46" s="79">
        <v>180000</v>
      </c>
      <c r="J46" s="79">
        <v>180000</v>
      </c>
      <c r="K46" s="79">
        <v>180000</v>
      </c>
      <c r="L46" s="79"/>
      <c r="M46" s="79"/>
      <c r="N46" s="79"/>
      <c r="O46" s="79"/>
      <c r="P46" s="79"/>
      <c r="Q46" s="79"/>
      <c r="R46" s="79"/>
      <c r="S46" s="79"/>
      <c r="T46" s="79"/>
      <c r="U46" s="79"/>
      <c r="V46" s="79"/>
      <c r="W46" s="79"/>
    </row>
    <row r="47" ht="21.75" customHeight="1" spans="1:23">
      <c r="A47" s="68" t="s">
        <v>236</v>
      </c>
      <c r="B47" s="68" t="s">
        <v>293</v>
      </c>
      <c r="C47" s="68" t="s">
        <v>294</v>
      </c>
      <c r="D47" s="68" t="s">
        <v>70</v>
      </c>
      <c r="E47" s="68" t="s">
        <v>112</v>
      </c>
      <c r="F47" s="68" t="s">
        <v>103</v>
      </c>
      <c r="G47" s="68" t="s">
        <v>239</v>
      </c>
      <c r="H47" s="68" t="s">
        <v>240</v>
      </c>
      <c r="I47" s="79">
        <v>50000</v>
      </c>
      <c r="J47" s="79">
        <v>50000</v>
      </c>
      <c r="K47" s="79">
        <v>50000</v>
      </c>
      <c r="L47" s="79"/>
      <c r="M47" s="79"/>
      <c r="N47" s="79"/>
      <c r="O47" s="79"/>
      <c r="P47" s="79"/>
      <c r="Q47" s="79"/>
      <c r="R47" s="79"/>
      <c r="S47" s="79"/>
      <c r="T47" s="79"/>
      <c r="U47" s="79"/>
      <c r="V47" s="79"/>
      <c r="W47" s="79"/>
    </row>
    <row r="48" ht="21.75" customHeight="1" spans="1:23">
      <c r="A48" s="68" t="s">
        <v>236</v>
      </c>
      <c r="B48" s="68" t="s">
        <v>295</v>
      </c>
      <c r="C48" s="68" t="s">
        <v>296</v>
      </c>
      <c r="D48" s="68" t="s">
        <v>70</v>
      </c>
      <c r="E48" s="68" t="s">
        <v>113</v>
      </c>
      <c r="F48" s="68" t="s">
        <v>105</v>
      </c>
      <c r="G48" s="68" t="s">
        <v>239</v>
      </c>
      <c r="H48" s="68" t="s">
        <v>240</v>
      </c>
      <c r="I48" s="79">
        <v>3000000</v>
      </c>
      <c r="J48" s="79">
        <v>3000000</v>
      </c>
      <c r="K48" s="79">
        <v>3000000</v>
      </c>
      <c r="L48" s="79"/>
      <c r="M48" s="79"/>
      <c r="N48" s="79"/>
      <c r="O48" s="79"/>
      <c r="P48" s="79"/>
      <c r="Q48" s="79"/>
      <c r="R48" s="79"/>
      <c r="S48" s="79"/>
      <c r="T48" s="79"/>
      <c r="U48" s="79"/>
      <c r="V48" s="79"/>
      <c r="W48" s="79"/>
    </row>
    <row r="49" ht="21.75" customHeight="1" spans="1:23">
      <c r="A49" s="68" t="s">
        <v>236</v>
      </c>
      <c r="B49" s="68" t="s">
        <v>295</v>
      </c>
      <c r="C49" s="68" t="s">
        <v>296</v>
      </c>
      <c r="D49" s="68" t="s">
        <v>70</v>
      </c>
      <c r="E49" s="68" t="s">
        <v>112</v>
      </c>
      <c r="F49" s="68" t="s">
        <v>103</v>
      </c>
      <c r="G49" s="68" t="s">
        <v>297</v>
      </c>
      <c r="H49" s="68" t="s">
        <v>298</v>
      </c>
      <c r="I49" s="79">
        <v>10000000</v>
      </c>
      <c r="J49" s="79">
        <v>10000000</v>
      </c>
      <c r="K49" s="79">
        <v>10000000</v>
      </c>
      <c r="L49" s="79"/>
      <c r="M49" s="79"/>
      <c r="N49" s="79"/>
      <c r="O49" s="79"/>
      <c r="P49" s="79"/>
      <c r="Q49" s="79"/>
      <c r="R49" s="79"/>
      <c r="S49" s="79"/>
      <c r="T49" s="79"/>
      <c r="U49" s="79"/>
      <c r="V49" s="79"/>
      <c r="W49" s="79"/>
    </row>
    <row r="50" ht="21.75" customHeight="1" spans="1:23">
      <c r="A50" s="68" t="s">
        <v>236</v>
      </c>
      <c r="B50" s="68" t="s">
        <v>299</v>
      </c>
      <c r="C50" s="68" t="s">
        <v>300</v>
      </c>
      <c r="D50" s="68" t="s">
        <v>70</v>
      </c>
      <c r="E50" s="68" t="s">
        <v>112</v>
      </c>
      <c r="F50" s="68" t="s">
        <v>103</v>
      </c>
      <c r="G50" s="68" t="s">
        <v>239</v>
      </c>
      <c r="H50" s="68" t="s">
        <v>240</v>
      </c>
      <c r="I50" s="79">
        <v>50000</v>
      </c>
      <c r="J50" s="79">
        <v>50000</v>
      </c>
      <c r="K50" s="79">
        <v>50000</v>
      </c>
      <c r="L50" s="79"/>
      <c r="M50" s="79"/>
      <c r="N50" s="79"/>
      <c r="O50" s="79"/>
      <c r="P50" s="79"/>
      <c r="Q50" s="79"/>
      <c r="R50" s="79"/>
      <c r="S50" s="79"/>
      <c r="T50" s="79"/>
      <c r="U50" s="79"/>
      <c r="V50" s="79"/>
      <c r="W50" s="79"/>
    </row>
    <row r="51" ht="21.75" customHeight="1" spans="1:23">
      <c r="A51" s="68" t="s">
        <v>236</v>
      </c>
      <c r="B51" s="68" t="s">
        <v>301</v>
      </c>
      <c r="C51" s="68" t="s">
        <v>302</v>
      </c>
      <c r="D51" s="68" t="s">
        <v>70</v>
      </c>
      <c r="E51" s="68" t="s">
        <v>112</v>
      </c>
      <c r="F51" s="68" t="s">
        <v>103</v>
      </c>
      <c r="G51" s="68" t="s">
        <v>239</v>
      </c>
      <c r="H51" s="68" t="s">
        <v>240</v>
      </c>
      <c r="I51" s="79">
        <v>150000</v>
      </c>
      <c r="J51" s="79">
        <v>150000</v>
      </c>
      <c r="K51" s="79">
        <v>150000</v>
      </c>
      <c r="L51" s="79"/>
      <c r="M51" s="79"/>
      <c r="N51" s="79"/>
      <c r="O51" s="79"/>
      <c r="P51" s="79"/>
      <c r="Q51" s="79"/>
      <c r="R51" s="79"/>
      <c r="S51" s="79"/>
      <c r="T51" s="79"/>
      <c r="U51" s="79"/>
      <c r="V51" s="79"/>
      <c r="W51" s="79"/>
    </row>
    <row r="52" ht="21.75" customHeight="1" spans="1:23">
      <c r="A52" s="68" t="s">
        <v>236</v>
      </c>
      <c r="B52" s="68" t="s">
        <v>303</v>
      </c>
      <c r="C52" s="68" t="s">
        <v>304</v>
      </c>
      <c r="D52" s="68" t="s">
        <v>70</v>
      </c>
      <c r="E52" s="68" t="s">
        <v>112</v>
      </c>
      <c r="F52" s="68" t="s">
        <v>103</v>
      </c>
      <c r="G52" s="68" t="s">
        <v>239</v>
      </c>
      <c r="H52" s="68" t="s">
        <v>240</v>
      </c>
      <c r="I52" s="79">
        <v>50000</v>
      </c>
      <c r="J52" s="79">
        <v>50000</v>
      </c>
      <c r="K52" s="79">
        <v>50000</v>
      </c>
      <c r="L52" s="79"/>
      <c r="M52" s="79"/>
      <c r="N52" s="79"/>
      <c r="O52" s="79"/>
      <c r="P52" s="79"/>
      <c r="Q52" s="79"/>
      <c r="R52" s="79"/>
      <c r="S52" s="79"/>
      <c r="T52" s="79"/>
      <c r="U52" s="79"/>
      <c r="V52" s="79"/>
      <c r="W52" s="79"/>
    </row>
    <row r="53" ht="21.75" customHeight="1" spans="1:23">
      <c r="A53" s="68" t="s">
        <v>236</v>
      </c>
      <c r="B53" s="68" t="s">
        <v>305</v>
      </c>
      <c r="C53" s="68" t="s">
        <v>306</v>
      </c>
      <c r="D53" s="68" t="s">
        <v>70</v>
      </c>
      <c r="E53" s="68" t="s">
        <v>112</v>
      </c>
      <c r="F53" s="68" t="s">
        <v>103</v>
      </c>
      <c r="G53" s="68" t="s">
        <v>209</v>
      </c>
      <c r="H53" s="68" t="s">
        <v>210</v>
      </c>
      <c r="I53" s="79">
        <v>11000</v>
      </c>
      <c r="J53" s="79">
        <v>11000</v>
      </c>
      <c r="K53" s="79">
        <v>11000</v>
      </c>
      <c r="L53" s="79"/>
      <c r="M53" s="79"/>
      <c r="N53" s="79"/>
      <c r="O53" s="79"/>
      <c r="P53" s="79"/>
      <c r="Q53" s="79"/>
      <c r="R53" s="79"/>
      <c r="S53" s="79"/>
      <c r="T53" s="79"/>
      <c r="U53" s="79"/>
      <c r="V53" s="79"/>
      <c r="W53" s="79"/>
    </row>
    <row r="54" ht="21.75" customHeight="1" spans="1:23">
      <c r="A54" s="68" t="s">
        <v>236</v>
      </c>
      <c r="B54" s="68" t="s">
        <v>307</v>
      </c>
      <c r="C54" s="68" t="s">
        <v>308</v>
      </c>
      <c r="D54" s="68" t="s">
        <v>70</v>
      </c>
      <c r="E54" s="68" t="s">
        <v>118</v>
      </c>
      <c r="F54" s="68" t="s">
        <v>119</v>
      </c>
      <c r="G54" s="68" t="s">
        <v>209</v>
      </c>
      <c r="H54" s="68" t="s">
        <v>210</v>
      </c>
      <c r="I54" s="79">
        <v>30000</v>
      </c>
      <c r="J54" s="79">
        <v>30000</v>
      </c>
      <c r="K54" s="79">
        <v>30000</v>
      </c>
      <c r="L54" s="79"/>
      <c r="M54" s="79"/>
      <c r="N54" s="79"/>
      <c r="O54" s="79"/>
      <c r="P54" s="79"/>
      <c r="Q54" s="79"/>
      <c r="R54" s="79"/>
      <c r="S54" s="79"/>
      <c r="T54" s="79"/>
      <c r="U54" s="79"/>
      <c r="V54" s="79"/>
      <c r="W54" s="79"/>
    </row>
    <row r="55" ht="21.75" customHeight="1" spans="1:23">
      <c r="A55" s="68" t="s">
        <v>236</v>
      </c>
      <c r="B55" s="68" t="s">
        <v>309</v>
      </c>
      <c r="C55" s="68" t="s">
        <v>310</v>
      </c>
      <c r="D55" s="68" t="s">
        <v>70</v>
      </c>
      <c r="E55" s="68" t="s">
        <v>118</v>
      </c>
      <c r="F55" s="68" t="s">
        <v>119</v>
      </c>
      <c r="G55" s="68" t="s">
        <v>239</v>
      </c>
      <c r="H55" s="68" t="s">
        <v>240</v>
      </c>
      <c r="I55" s="79">
        <v>200000</v>
      </c>
      <c r="J55" s="79">
        <v>200000</v>
      </c>
      <c r="K55" s="79">
        <v>200000</v>
      </c>
      <c r="L55" s="79"/>
      <c r="M55" s="79"/>
      <c r="N55" s="79"/>
      <c r="O55" s="79"/>
      <c r="P55" s="79"/>
      <c r="Q55" s="79"/>
      <c r="R55" s="79"/>
      <c r="S55" s="79"/>
      <c r="T55" s="79"/>
      <c r="U55" s="79"/>
      <c r="V55" s="79"/>
      <c r="W55" s="79"/>
    </row>
    <row r="56" ht="21.75" customHeight="1" spans="1:23">
      <c r="A56" s="68" t="s">
        <v>236</v>
      </c>
      <c r="B56" s="68" t="s">
        <v>311</v>
      </c>
      <c r="C56" s="68" t="s">
        <v>312</v>
      </c>
      <c r="D56" s="68" t="s">
        <v>70</v>
      </c>
      <c r="E56" s="68" t="s">
        <v>118</v>
      </c>
      <c r="F56" s="68" t="s">
        <v>119</v>
      </c>
      <c r="G56" s="68" t="s">
        <v>239</v>
      </c>
      <c r="H56" s="68" t="s">
        <v>240</v>
      </c>
      <c r="I56" s="79">
        <v>150000</v>
      </c>
      <c r="J56" s="79">
        <v>150000</v>
      </c>
      <c r="K56" s="79">
        <v>150000</v>
      </c>
      <c r="L56" s="79"/>
      <c r="M56" s="79"/>
      <c r="N56" s="79"/>
      <c r="O56" s="79"/>
      <c r="P56" s="79"/>
      <c r="Q56" s="79"/>
      <c r="R56" s="79"/>
      <c r="S56" s="79"/>
      <c r="T56" s="79"/>
      <c r="U56" s="79"/>
      <c r="V56" s="79"/>
      <c r="W56" s="79"/>
    </row>
    <row r="57" ht="21.75" customHeight="1" spans="1:23">
      <c r="A57" s="68" t="s">
        <v>236</v>
      </c>
      <c r="B57" s="68" t="s">
        <v>313</v>
      </c>
      <c r="C57" s="68" t="s">
        <v>314</v>
      </c>
      <c r="D57" s="68" t="s">
        <v>70</v>
      </c>
      <c r="E57" s="68" t="s">
        <v>112</v>
      </c>
      <c r="F57" s="68" t="s">
        <v>103</v>
      </c>
      <c r="G57" s="68" t="s">
        <v>209</v>
      </c>
      <c r="H57" s="68" t="s">
        <v>210</v>
      </c>
      <c r="I57" s="79">
        <v>132621</v>
      </c>
      <c r="J57" s="79">
        <v>132621</v>
      </c>
      <c r="K57" s="79">
        <v>132621</v>
      </c>
      <c r="L57" s="79"/>
      <c r="M57" s="79"/>
      <c r="N57" s="79"/>
      <c r="O57" s="79"/>
      <c r="P57" s="79"/>
      <c r="Q57" s="79"/>
      <c r="R57" s="79"/>
      <c r="S57" s="79"/>
      <c r="T57" s="79"/>
      <c r="U57" s="79"/>
      <c r="V57" s="79"/>
      <c r="W57" s="79"/>
    </row>
    <row r="58" ht="21.75" customHeight="1" spans="1:23">
      <c r="A58" s="68" t="s">
        <v>236</v>
      </c>
      <c r="B58" s="68" t="s">
        <v>313</v>
      </c>
      <c r="C58" s="68" t="s">
        <v>314</v>
      </c>
      <c r="D58" s="68" t="s">
        <v>70</v>
      </c>
      <c r="E58" s="68" t="s">
        <v>112</v>
      </c>
      <c r="F58" s="68" t="s">
        <v>103</v>
      </c>
      <c r="G58" s="68" t="s">
        <v>211</v>
      </c>
      <c r="H58" s="68" t="s">
        <v>212</v>
      </c>
      <c r="I58" s="79">
        <v>5800</v>
      </c>
      <c r="J58" s="79">
        <v>5800</v>
      </c>
      <c r="K58" s="79">
        <v>5800</v>
      </c>
      <c r="L58" s="79"/>
      <c r="M58" s="79"/>
      <c r="N58" s="79"/>
      <c r="O58" s="79"/>
      <c r="P58" s="79"/>
      <c r="Q58" s="79"/>
      <c r="R58" s="79"/>
      <c r="S58" s="79"/>
      <c r="T58" s="79"/>
      <c r="U58" s="79"/>
      <c r="V58" s="79"/>
      <c r="W58" s="79"/>
    </row>
    <row r="59" ht="21.75" customHeight="1" spans="1:23">
      <c r="A59" s="68" t="s">
        <v>236</v>
      </c>
      <c r="B59" s="68" t="s">
        <v>313</v>
      </c>
      <c r="C59" s="68" t="s">
        <v>314</v>
      </c>
      <c r="D59" s="68" t="s">
        <v>70</v>
      </c>
      <c r="E59" s="68" t="s">
        <v>112</v>
      </c>
      <c r="F59" s="68" t="s">
        <v>103</v>
      </c>
      <c r="G59" s="68" t="s">
        <v>213</v>
      </c>
      <c r="H59" s="68" t="s">
        <v>214</v>
      </c>
      <c r="I59" s="79">
        <v>66700</v>
      </c>
      <c r="J59" s="79">
        <v>66700</v>
      </c>
      <c r="K59" s="79">
        <v>66700</v>
      </c>
      <c r="L59" s="79"/>
      <c r="M59" s="79"/>
      <c r="N59" s="79"/>
      <c r="O59" s="79"/>
      <c r="P59" s="79"/>
      <c r="Q59" s="79"/>
      <c r="R59" s="79"/>
      <c r="S59" s="79"/>
      <c r="T59" s="79"/>
      <c r="U59" s="79"/>
      <c r="V59" s="79"/>
      <c r="W59" s="79"/>
    </row>
    <row r="60" ht="21.75" customHeight="1" spans="1:23">
      <c r="A60" s="68" t="s">
        <v>236</v>
      </c>
      <c r="B60" s="68" t="s">
        <v>313</v>
      </c>
      <c r="C60" s="68" t="s">
        <v>314</v>
      </c>
      <c r="D60" s="68" t="s">
        <v>70</v>
      </c>
      <c r="E60" s="68" t="s">
        <v>112</v>
      </c>
      <c r="F60" s="68" t="s">
        <v>103</v>
      </c>
      <c r="G60" s="68" t="s">
        <v>215</v>
      </c>
      <c r="H60" s="68" t="s">
        <v>216</v>
      </c>
      <c r="I60" s="79">
        <v>100000</v>
      </c>
      <c r="J60" s="79">
        <v>100000</v>
      </c>
      <c r="K60" s="79">
        <v>100000</v>
      </c>
      <c r="L60" s="79"/>
      <c r="M60" s="79"/>
      <c r="N60" s="79"/>
      <c r="O60" s="79"/>
      <c r="P60" s="79"/>
      <c r="Q60" s="79"/>
      <c r="R60" s="79"/>
      <c r="S60" s="79"/>
      <c r="T60" s="79"/>
      <c r="U60" s="79"/>
      <c r="V60" s="79"/>
      <c r="W60" s="79"/>
    </row>
    <row r="61" ht="21.75" customHeight="1" spans="1:23">
      <c r="A61" s="68" t="s">
        <v>236</v>
      </c>
      <c r="B61" s="68" t="s">
        <v>313</v>
      </c>
      <c r="C61" s="68" t="s">
        <v>314</v>
      </c>
      <c r="D61" s="68" t="s">
        <v>70</v>
      </c>
      <c r="E61" s="68" t="s">
        <v>112</v>
      </c>
      <c r="F61" s="68" t="s">
        <v>103</v>
      </c>
      <c r="G61" s="68" t="s">
        <v>217</v>
      </c>
      <c r="H61" s="68" t="s">
        <v>218</v>
      </c>
      <c r="I61" s="79">
        <v>11600</v>
      </c>
      <c r="J61" s="79">
        <v>11600</v>
      </c>
      <c r="K61" s="79">
        <v>11600</v>
      </c>
      <c r="L61" s="79"/>
      <c r="M61" s="79"/>
      <c r="N61" s="79"/>
      <c r="O61" s="79"/>
      <c r="P61" s="79"/>
      <c r="Q61" s="79"/>
      <c r="R61" s="79"/>
      <c r="S61" s="79"/>
      <c r="T61" s="79"/>
      <c r="U61" s="79"/>
      <c r="V61" s="79"/>
      <c r="W61" s="79"/>
    </row>
    <row r="62" ht="21.75" customHeight="1" spans="1:23">
      <c r="A62" s="68" t="s">
        <v>236</v>
      </c>
      <c r="B62" s="68" t="s">
        <v>313</v>
      </c>
      <c r="C62" s="68" t="s">
        <v>314</v>
      </c>
      <c r="D62" s="68" t="s">
        <v>70</v>
      </c>
      <c r="E62" s="68" t="s">
        <v>112</v>
      </c>
      <c r="F62" s="68" t="s">
        <v>103</v>
      </c>
      <c r="G62" s="68" t="s">
        <v>224</v>
      </c>
      <c r="H62" s="68" t="s">
        <v>185</v>
      </c>
      <c r="I62" s="79">
        <v>75000</v>
      </c>
      <c r="J62" s="79">
        <v>75000</v>
      </c>
      <c r="K62" s="79">
        <v>75000</v>
      </c>
      <c r="L62" s="79"/>
      <c r="M62" s="79"/>
      <c r="N62" s="79"/>
      <c r="O62" s="79"/>
      <c r="P62" s="79"/>
      <c r="Q62" s="79"/>
      <c r="R62" s="79"/>
      <c r="S62" s="79"/>
      <c r="T62" s="79"/>
      <c r="U62" s="79"/>
      <c r="V62" s="79"/>
      <c r="W62" s="79"/>
    </row>
    <row r="63" ht="21.75" customHeight="1" spans="1:23">
      <c r="A63" s="68" t="s">
        <v>236</v>
      </c>
      <c r="B63" s="68" t="s">
        <v>315</v>
      </c>
      <c r="C63" s="68" t="s">
        <v>316</v>
      </c>
      <c r="D63" s="68" t="s">
        <v>70</v>
      </c>
      <c r="E63" s="68" t="s">
        <v>104</v>
      </c>
      <c r="F63" s="68" t="s">
        <v>105</v>
      </c>
      <c r="G63" s="68" t="s">
        <v>239</v>
      </c>
      <c r="H63" s="68" t="s">
        <v>240</v>
      </c>
      <c r="I63" s="79">
        <v>1300000</v>
      </c>
      <c r="J63" s="79"/>
      <c r="K63" s="79"/>
      <c r="L63" s="79"/>
      <c r="M63" s="79"/>
      <c r="N63" s="79"/>
      <c r="O63" s="79"/>
      <c r="P63" s="79"/>
      <c r="Q63" s="79"/>
      <c r="R63" s="79">
        <v>1300000</v>
      </c>
      <c r="S63" s="79"/>
      <c r="T63" s="79"/>
      <c r="U63" s="79"/>
      <c r="V63" s="79"/>
      <c r="W63" s="79">
        <v>1300000</v>
      </c>
    </row>
    <row r="64" ht="21.75" customHeight="1" spans="1:23">
      <c r="A64" s="68" t="s">
        <v>236</v>
      </c>
      <c r="B64" s="68" t="s">
        <v>315</v>
      </c>
      <c r="C64" s="68" t="s">
        <v>316</v>
      </c>
      <c r="D64" s="68" t="s">
        <v>70</v>
      </c>
      <c r="E64" s="68" t="s">
        <v>104</v>
      </c>
      <c r="F64" s="68" t="s">
        <v>105</v>
      </c>
      <c r="G64" s="68" t="s">
        <v>317</v>
      </c>
      <c r="H64" s="68" t="s">
        <v>318</v>
      </c>
      <c r="I64" s="79">
        <v>20000</v>
      </c>
      <c r="J64" s="79"/>
      <c r="K64" s="79"/>
      <c r="L64" s="79"/>
      <c r="M64" s="79"/>
      <c r="N64" s="79"/>
      <c r="O64" s="79"/>
      <c r="P64" s="79"/>
      <c r="Q64" s="79"/>
      <c r="R64" s="79">
        <v>20000</v>
      </c>
      <c r="S64" s="79"/>
      <c r="T64" s="79"/>
      <c r="U64" s="79"/>
      <c r="V64" s="79"/>
      <c r="W64" s="79">
        <v>20000</v>
      </c>
    </row>
    <row r="65" ht="21.75" customHeight="1" spans="1:23">
      <c r="A65" s="68" t="s">
        <v>236</v>
      </c>
      <c r="B65" s="68" t="s">
        <v>319</v>
      </c>
      <c r="C65" s="68" t="s">
        <v>320</v>
      </c>
      <c r="D65" s="68" t="s">
        <v>70</v>
      </c>
      <c r="E65" s="68" t="s">
        <v>126</v>
      </c>
      <c r="F65" s="68" t="s">
        <v>103</v>
      </c>
      <c r="G65" s="68" t="s">
        <v>209</v>
      </c>
      <c r="H65" s="68" t="s">
        <v>210</v>
      </c>
      <c r="I65" s="79">
        <v>20000</v>
      </c>
      <c r="J65" s="79">
        <v>20000</v>
      </c>
      <c r="K65" s="79">
        <v>20000</v>
      </c>
      <c r="L65" s="79"/>
      <c r="M65" s="79"/>
      <c r="N65" s="79"/>
      <c r="O65" s="79"/>
      <c r="P65" s="79"/>
      <c r="Q65" s="79"/>
      <c r="R65" s="79"/>
      <c r="S65" s="79"/>
      <c r="T65" s="79"/>
      <c r="U65" s="79"/>
      <c r="V65" s="79"/>
      <c r="W65" s="79"/>
    </row>
    <row r="66" ht="21.75" customHeight="1" spans="1:23">
      <c r="A66" s="68" t="s">
        <v>236</v>
      </c>
      <c r="B66" s="68" t="s">
        <v>319</v>
      </c>
      <c r="C66" s="68" t="s">
        <v>320</v>
      </c>
      <c r="D66" s="68" t="s">
        <v>70</v>
      </c>
      <c r="E66" s="68" t="s">
        <v>126</v>
      </c>
      <c r="F66" s="68" t="s">
        <v>103</v>
      </c>
      <c r="G66" s="68" t="s">
        <v>283</v>
      </c>
      <c r="H66" s="68" t="s">
        <v>284</v>
      </c>
      <c r="I66" s="79">
        <v>20000</v>
      </c>
      <c r="J66" s="79">
        <v>20000</v>
      </c>
      <c r="K66" s="79">
        <v>20000</v>
      </c>
      <c r="L66" s="79"/>
      <c r="M66" s="79"/>
      <c r="N66" s="79"/>
      <c r="O66" s="79"/>
      <c r="P66" s="79"/>
      <c r="Q66" s="79"/>
      <c r="R66" s="79"/>
      <c r="S66" s="79"/>
      <c r="T66" s="79"/>
      <c r="U66" s="79"/>
      <c r="V66" s="79"/>
      <c r="W66" s="79"/>
    </row>
    <row r="67" ht="21.75" customHeight="1" spans="1:23">
      <c r="A67" s="68" t="s">
        <v>236</v>
      </c>
      <c r="B67" s="68" t="s">
        <v>319</v>
      </c>
      <c r="C67" s="68" t="s">
        <v>320</v>
      </c>
      <c r="D67" s="68" t="s">
        <v>70</v>
      </c>
      <c r="E67" s="68" t="s">
        <v>127</v>
      </c>
      <c r="F67" s="68" t="s">
        <v>105</v>
      </c>
      <c r="G67" s="68" t="s">
        <v>239</v>
      </c>
      <c r="H67" s="68" t="s">
        <v>240</v>
      </c>
      <c r="I67" s="79">
        <v>60000</v>
      </c>
      <c r="J67" s="79">
        <v>60000</v>
      </c>
      <c r="K67" s="79">
        <v>60000</v>
      </c>
      <c r="L67" s="79"/>
      <c r="M67" s="79"/>
      <c r="N67" s="79"/>
      <c r="O67" s="79"/>
      <c r="P67" s="79"/>
      <c r="Q67" s="79"/>
      <c r="R67" s="79"/>
      <c r="S67" s="79"/>
      <c r="T67" s="79"/>
      <c r="U67" s="79"/>
      <c r="V67" s="79"/>
      <c r="W67" s="79"/>
    </row>
    <row r="68" ht="21.75" customHeight="1" spans="1:23">
      <c r="A68" s="68" t="s">
        <v>321</v>
      </c>
      <c r="B68" s="68" t="s">
        <v>322</v>
      </c>
      <c r="C68" s="68" t="s">
        <v>323</v>
      </c>
      <c r="D68" s="68" t="s">
        <v>70</v>
      </c>
      <c r="E68" s="68" t="s">
        <v>112</v>
      </c>
      <c r="F68" s="68" t="s">
        <v>103</v>
      </c>
      <c r="G68" s="68" t="s">
        <v>259</v>
      </c>
      <c r="H68" s="68" t="s">
        <v>260</v>
      </c>
      <c r="I68" s="79">
        <v>1237600</v>
      </c>
      <c r="J68" s="79">
        <v>1237600</v>
      </c>
      <c r="K68" s="79">
        <v>1237600</v>
      </c>
      <c r="L68" s="79"/>
      <c r="M68" s="79"/>
      <c r="N68" s="79"/>
      <c r="O68" s="79"/>
      <c r="P68" s="79"/>
      <c r="Q68" s="79"/>
      <c r="R68" s="79"/>
      <c r="S68" s="79"/>
      <c r="T68" s="79"/>
      <c r="U68" s="79"/>
      <c r="V68" s="79"/>
      <c r="W68" s="79"/>
    </row>
    <row r="69" ht="21.75" customHeight="1" spans="1:23">
      <c r="A69" s="68" t="s">
        <v>321</v>
      </c>
      <c r="B69" s="68" t="s">
        <v>322</v>
      </c>
      <c r="C69" s="68" t="s">
        <v>323</v>
      </c>
      <c r="D69" s="68" t="s">
        <v>70</v>
      </c>
      <c r="E69" s="68" t="s">
        <v>112</v>
      </c>
      <c r="F69" s="68" t="s">
        <v>103</v>
      </c>
      <c r="G69" s="68" t="s">
        <v>239</v>
      </c>
      <c r="H69" s="68" t="s">
        <v>240</v>
      </c>
      <c r="I69" s="79">
        <v>14400</v>
      </c>
      <c r="J69" s="79">
        <v>14400</v>
      </c>
      <c r="K69" s="79">
        <v>14400</v>
      </c>
      <c r="L69" s="79"/>
      <c r="M69" s="79"/>
      <c r="N69" s="79"/>
      <c r="O69" s="79"/>
      <c r="P69" s="79"/>
      <c r="Q69" s="79"/>
      <c r="R69" s="79"/>
      <c r="S69" s="79"/>
      <c r="T69" s="79"/>
      <c r="U69" s="79"/>
      <c r="V69" s="79"/>
      <c r="W69" s="79"/>
    </row>
    <row r="70" ht="21.75" customHeight="1" spans="1:23">
      <c r="A70" s="68" t="s">
        <v>321</v>
      </c>
      <c r="B70" s="68" t="s">
        <v>324</v>
      </c>
      <c r="C70" s="68" t="s">
        <v>325</v>
      </c>
      <c r="D70" s="68" t="s">
        <v>70</v>
      </c>
      <c r="E70" s="68" t="s">
        <v>114</v>
      </c>
      <c r="F70" s="68" t="s">
        <v>115</v>
      </c>
      <c r="G70" s="68" t="s">
        <v>297</v>
      </c>
      <c r="H70" s="68" t="s">
        <v>298</v>
      </c>
      <c r="I70" s="79">
        <v>6250000</v>
      </c>
      <c r="J70" s="79">
        <v>6250000</v>
      </c>
      <c r="K70" s="79">
        <v>6250000</v>
      </c>
      <c r="L70" s="79"/>
      <c r="M70" s="79"/>
      <c r="N70" s="79"/>
      <c r="O70" s="79"/>
      <c r="P70" s="79"/>
      <c r="Q70" s="79"/>
      <c r="R70" s="79"/>
      <c r="S70" s="79"/>
      <c r="T70" s="79"/>
      <c r="U70" s="79"/>
      <c r="V70" s="79"/>
      <c r="W70" s="79"/>
    </row>
    <row r="71" ht="18.75" customHeight="1" spans="1:23">
      <c r="A71" s="32" t="s">
        <v>180</v>
      </c>
      <c r="B71" s="33"/>
      <c r="C71" s="33"/>
      <c r="D71" s="33"/>
      <c r="E71" s="33"/>
      <c r="F71" s="33"/>
      <c r="G71" s="33"/>
      <c r="H71" s="34"/>
      <c r="I71" s="79">
        <v>83896621</v>
      </c>
      <c r="J71" s="79">
        <v>82576621</v>
      </c>
      <c r="K71" s="79">
        <v>82576621</v>
      </c>
      <c r="L71" s="79"/>
      <c r="M71" s="79"/>
      <c r="N71" s="79"/>
      <c r="O71" s="79"/>
      <c r="P71" s="79"/>
      <c r="Q71" s="79"/>
      <c r="R71" s="79">
        <v>1320000</v>
      </c>
      <c r="S71" s="79"/>
      <c r="T71" s="79"/>
      <c r="U71" s="79"/>
      <c r="V71" s="79"/>
      <c r="W71" s="79">
        <v>1320000</v>
      </c>
    </row>
  </sheetData>
  <mergeCells count="28">
    <mergeCell ref="A2:W2"/>
    <mergeCell ref="A3:H3"/>
    <mergeCell ref="J4:M4"/>
    <mergeCell ref="N4:P4"/>
    <mergeCell ref="R4:W4"/>
    <mergeCell ref="A71:H7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30"/>
  <sheetViews>
    <sheetView showZeros="0" topLeftCell="A97" workbookViewId="0">
      <selection activeCell="J109" sqref="J109"/>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326</v>
      </c>
    </row>
    <row r="2" ht="39.75" customHeight="1" spans="1:10">
      <c r="A2" s="64" t="str">
        <f>"2025"&amp;"年部门项目支出绩效目标表"</f>
        <v>2025年部门项目支出绩效目标表</v>
      </c>
      <c r="B2" s="3"/>
      <c r="C2" s="3"/>
      <c r="D2" s="3"/>
      <c r="E2" s="3"/>
      <c r="F2" s="65"/>
      <c r="G2" s="3"/>
      <c r="H2" s="65"/>
      <c r="I2" s="65"/>
      <c r="J2" s="3"/>
    </row>
    <row r="3" ht="17.25" customHeight="1" spans="1:1">
      <c r="A3" s="4" t="str">
        <f>"单位名称："&amp;"云南滇中新区综合管理部"</f>
        <v>单位名称：云南滇中新区综合管理部</v>
      </c>
    </row>
    <row r="4" ht="44.25" customHeight="1" spans="1:10">
      <c r="A4" s="66" t="s">
        <v>192</v>
      </c>
      <c r="B4" s="66" t="s">
        <v>327</v>
      </c>
      <c r="C4" s="66" t="s">
        <v>328</v>
      </c>
      <c r="D4" s="66" t="s">
        <v>329</v>
      </c>
      <c r="E4" s="66" t="s">
        <v>330</v>
      </c>
      <c r="F4" s="67" t="s">
        <v>331</v>
      </c>
      <c r="G4" s="66" t="s">
        <v>332</v>
      </c>
      <c r="H4" s="67" t="s">
        <v>333</v>
      </c>
      <c r="I4" s="67" t="s">
        <v>334</v>
      </c>
      <c r="J4" s="66" t="s">
        <v>335</v>
      </c>
    </row>
    <row r="5" ht="18.75" customHeight="1" spans="1:10">
      <c r="A5" s="132">
        <v>1</v>
      </c>
      <c r="B5" s="132">
        <v>2</v>
      </c>
      <c r="C5" s="132">
        <v>3</v>
      </c>
      <c r="D5" s="132">
        <v>4</v>
      </c>
      <c r="E5" s="132">
        <v>5</v>
      </c>
      <c r="F5" s="35">
        <v>6</v>
      </c>
      <c r="G5" s="132">
        <v>7</v>
      </c>
      <c r="H5" s="35">
        <v>8</v>
      </c>
      <c r="I5" s="35">
        <v>9</v>
      </c>
      <c r="J5" s="132">
        <v>10</v>
      </c>
    </row>
    <row r="6" ht="42" customHeight="1" spans="1:10">
      <c r="A6" s="29" t="s">
        <v>70</v>
      </c>
      <c r="B6" s="68"/>
      <c r="C6" s="68"/>
      <c r="D6" s="68"/>
      <c r="E6" s="69"/>
      <c r="F6" s="70"/>
      <c r="G6" s="69"/>
      <c r="H6" s="70"/>
      <c r="I6" s="70"/>
      <c r="J6" s="69"/>
    </row>
    <row r="7" ht="42" customHeight="1" spans="1:10">
      <c r="A7" s="133" t="s">
        <v>70</v>
      </c>
      <c r="B7" s="20"/>
      <c r="C7" s="20"/>
      <c r="D7" s="20"/>
      <c r="E7" s="29"/>
      <c r="F7" s="20"/>
      <c r="G7" s="29"/>
      <c r="H7" s="20"/>
      <c r="I7" s="20"/>
      <c r="J7" s="29"/>
    </row>
    <row r="8" ht="42" customHeight="1" spans="1:10">
      <c r="A8" s="134" t="s">
        <v>302</v>
      </c>
      <c r="B8" s="20" t="s">
        <v>336</v>
      </c>
      <c r="C8" s="20" t="s">
        <v>337</v>
      </c>
      <c r="D8" s="20" t="s">
        <v>338</v>
      </c>
      <c r="E8" s="29" t="s">
        <v>339</v>
      </c>
      <c r="F8" s="20" t="s">
        <v>340</v>
      </c>
      <c r="G8" s="29" t="s">
        <v>341</v>
      </c>
      <c r="H8" s="20" t="s">
        <v>342</v>
      </c>
      <c r="I8" s="20" t="s">
        <v>343</v>
      </c>
      <c r="J8" s="29" t="s">
        <v>344</v>
      </c>
    </row>
    <row r="9" ht="42" customHeight="1" spans="1:10">
      <c r="A9" s="134" t="s">
        <v>302</v>
      </c>
      <c r="B9" s="20" t="s">
        <v>336</v>
      </c>
      <c r="C9" s="20" t="s">
        <v>337</v>
      </c>
      <c r="D9" s="20" t="s">
        <v>345</v>
      </c>
      <c r="E9" s="29" t="s">
        <v>346</v>
      </c>
      <c r="F9" s="20" t="s">
        <v>340</v>
      </c>
      <c r="G9" s="29" t="s">
        <v>347</v>
      </c>
      <c r="H9" s="20" t="s">
        <v>348</v>
      </c>
      <c r="I9" s="20" t="s">
        <v>349</v>
      </c>
      <c r="J9" s="29" t="s">
        <v>350</v>
      </c>
    </row>
    <row r="10" ht="42" customHeight="1" spans="1:10">
      <c r="A10" s="134" t="s">
        <v>302</v>
      </c>
      <c r="B10" s="20" t="s">
        <v>336</v>
      </c>
      <c r="C10" s="20" t="s">
        <v>337</v>
      </c>
      <c r="D10" s="20" t="s">
        <v>345</v>
      </c>
      <c r="E10" s="29" t="s">
        <v>351</v>
      </c>
      <c r="F10" s="20" t="s">
        <v>340</v>
      </c>
      <c r="G10" s="29" t="s">
        <v>352</v>
      </c>
      <c r="H10" s="20" t="s">
        <v>353</v>
      </c>
      <c r="I10" s="20" t="s">
        <v>343</v>
      </c>
      <c r="J10" s="29" t="s">
        <v>354</v>
      </c>
    </row>
    <row r="11" ht="42" customHeight="1" spans="1:10">
      <c r="A11" s="134" t="s">
        <v>302</v>
      </c>
      <c r="B11" s="20" t="s">
        <v>336</v>
      </c>
      <c r="C11" s="20" t="s">
        <v>337</v>
      </c>
      <c r="D11" s="20" t="s">
        <v>355</v>
      </c>
      <c r="E11" s="29" t="s">
        <v>356</v>
      </c>
      <c r="F11" s="20" t="s">
        <v>340</v>
      </c>
      <c r="G11" s="29" t="s">
        <v>341</v>
      </c>
      <c r="H11" s="20" t="s">
        <v>357</v>
      </c>
      <c r="I11" s="20" t="s">
        <v>343</v>
      </c>
      <c r="J11" s="29" t="s">
        <v>358</v>
      </c>
    </row>
    <row r="12" ht="42" customHeight="1" spans="1:10">
      <c r="A12" s="134" t="s">
        <v>302</v>
      </c>
      <c r="B12" s="20" t="s">
        <v>336</v>
      </c>
      <c r="C12" s="20" t="s">
        <v>359</v>
      </c>
      <c r="D12" s="20" t="s">
        <v>360</v>
      </c>
      <c r="E12" s="29" t="s">
        <v>361</v>
      </c>
      <c r="F12" s="20" t="s">
        <v>340</v>
      </c>
      <c r="G12" s="29" t="s">
        <v>85</v>
      </c>
      <c r="H12" s="20" t="s">
        <v>353</v>
      </c>
      <c r="I12" s="20" t="s">
        <v>343</v>
      </c>
      <c r="J12" s="29" t="s">
        <v>362</v>
      </c>
    </row>
    <row r="13" ht="42" customHeight="1" spans="1:10">
      <c r="A13" s="134" t="s">
        <v>302</v>
      </c>
      <c r="B13" s="20" t="s">
        <v>336</v>
      </c>
      <c r="C13" s="20" t="s">
        <v>359</v>
      </c>
      <c r="D13" s="20" t="s">
        <v>360</v>
      </c>
      <c r="E13" s="29" t="s">
        <v>363</v>
      </c>
      <c r="F13" s="20" t="s">
        <v>340</v>
      </c>
      <c r="G13" s="29" t="s">
        <v>341</v>
      </c>
      <c r="H13" s="20" t="s">
        <v>357</v>
      </c>
      <c r="I13" s="20" t="s">
        <v>343</v>
      </c>
      <c r="J13" s="29" t="s">
        <v>364</v>
      </c>
    </row>
    <row r="14" ht="42" customHeight="1" spans="1:10">
      <c r="A14" s="134" t="s">
        <v>302</v>
      </c>
      <c r="B14" s="20" t="s">
        <v>336</v>
      </c>
      <c r="C14" s="20" t="s">
        <v>359</v>
      </c>
      <c r="D14" s="20" t="s">
        <v>365</v>
      </c>
      <c r="E14" s="29" t="s">
        <v>366</v>
      </c>
      <c r="F14" s="20" t="s">
        <v>340</v>
      </c>
      <c r="G14" s="29" t="s">
        <v>367</v>
      </c>
      <c r="H14" s="20" t="s">
        <v>348</v>
      </c>
      <c r="I14" s="20" t="s">
        <v>343</v>
      </c>
      <c r="J14" s="29" t="s">
        <v>368</v>
      </c>
    </row>
    <row r="15" ht="42" customHeight="1" spans="1:10">
      <c r="A15" s="134" t="s">
        <v>302</v>
      </c>
      <c r="B15" s="20" t="s">
        <v>336</v>
      </c>
      <c r="C15" s="20" t="s">
        <v>369</v>
      </c>
      <c r="D15" s="20" t="s">
        <v>370</v>
      </c>
      <c r="E15" s="29" t="s">
        <v>370</v>
      </c>
      <c r="F15" s="20" t="s">
        <v>340</v>
      </c>
      <c r="G15" s="29" t="s">
        <v>347</v>
      </c>
      <c r="H15" s="20" t="s">
        <v>348</v>
      </c>
      <c r="I15" s="20" t="s">
        <v>349</v>
      </c>
      <c r="J15" s="29" t="s">
        <v>371</v>
      </c>
    </row>
    <row r="16" ht="42" customHeight="1" spans="1:10">
      <c r="A16" s="134" t="s">
        <v>302</v>
      </c>
      <c r="B16" s="20" t="s">
        <v>336</v>
      </c>
      <c r="C16" s="20" t="s">
        <v>369</v>
      </c>
      <c r="D16" s="20" t="s">
        <v>370</v>
      </c>
      <c r="E16" s="29" t="s">
        <v>372</v>
      </c>
      <c r="F16" s="20" t="s">
        <v>340</v>
      </c>
      <c r="G16" s="29" t="s">
        <v>341</v>
      </c>
      <c r="H16" s="20" t="s">
        <v>342</v>
      </c>
      <c r="I16" s="20" t="s">
        <v>343</v>
      </c>
      <c r="J16" s="29" t="s">
        <v>373</v>
      </c>
    </row>
    <row r="17" ht="42" customHeight="1" spans="1:10">
      <c r="A17" s="134" t="s">
        <v>288</v>
      </c>
      <c r="B17" s="20" t="s">
        <v>374</v>
      </c>
      <c r="C17" s="20" t="s">
        <v>337</v>
      </c>
      <c r="D17" s="20" t="s">
        <v>338</v>
      </c>
      <c r="E17" s="29" t="s">
        <v>375</v>
      </c>
      <c r="F17" s="20" t="s">
        <v>340</v>
      </c>
      <c r="G17" s="29" t="s">
        <v>376</v>
      </c>
      <c r="H17" s="20" t="s">
        <v>348</v>
      </c>
      <c r="I17" s="20" t="s">
        <v>343</v>
      </c>
      <c r="J17" s="29" t="s">
        <v>377</v>
      </c>
    </row>
    <row r="18" ht="42" customHeight="1" spans="1:10">
      <c r="A18" s="134" t="s">
        <v>288</v>
      </c>
      <c r="B18" s="20" t="s">
        <v>374</v>
      </c>
      <c r="C18" s="20" t="s">
        <v>359</v>
      </c>
      <c r="D18" s="20" t="s">
        <v>378</v>
      </c>
      <c r="E18" s="29" t="s">
        <v>379</v>
      </c>
      <c r="F18" s="20" t="s">
        <v>340</v>
      </c>
      <c r="G18" s="29" t="s">
        <v>88</v>
      </c>
      <c r="H18" s="20" t="s">
        <v>353</v>
      </c>
      <c r="I18" s="20" t="s">
        <v>343</v>
      </c>
      <c r="J18" s="29" t="s">
        <v>380</v>
      </c>
    </row>
    <row r="19" ht="42" customHeight="1" spans="1:10">
      <c r="A19" s="134" t="s">
        <v>288</v>
      </c>
      <c r="B19" s="20" t="s">
        <v>374</v>
      </c>
      <c r="C19" s="20" t="s">
        <v>369</v>
      </c>
      <c r="D19" s="20" t="s">
        <v>370</v>
      </c>
      <c r="E19" s="29" t="s">
        <v>381</v>
      </c>
      <c r="F19" s="20" t="s">
        <v>340</v>
      </c>
      <c r="G19" s="29" t="s">
        <v>382</v>
      </c>
      <c r="H19" s="20" t="s">
        <v>348</v>
      </c>
      <c r="I19" s="20" t="s">
        <v>349</v>
      </c>
      <c r="J19" s="29" t="s">
        <v>383</v>
      </c>
    </row>
    <row r="20" ht="42" customHeight="1" spans="1:10">
      <c r="A20" s="134" t="s">
        <v>294</v>
      </c>
      <c r="B20" s="20" t="s">
        <v>384</v>
      </c>
      <c r="C20" s="20" t="s">
        <v>337</v>
      </c>
      <c r="D20" s="20" t="s">
        <v>345</v>
      </c>
      <c r="E20" s="29" t="s">
        <v>385</v>
      </c>
      <c r="F20" s="20" t="s">
        <v>340</v>
      </c>
      <c r="G20" s="29" t="s">
        <v>347</v>
      </c>
      <c r="H20" s="20" t="s">
        <v>348</v>
      </c>
      <c r="I20" s="20" t="s">
        <v>343</v>
      </c>
      <c r="J20" s="29" t="s">
        <v>386</v>
      </c>
    </row>
    <row r="21" ht="42" customHeight="1" spans="1:10">
      <c r="A21" s="134" t="s">
        <v>294</v>
      </c>
      <c r="B21" s="20" t="s">
        <v>384</v>
      </c>
      <c r="C21" s="20" t="s">
        <v>359</v>
      </c>
      <c r="D21" s="20" t="s">
        <v>378</v>
      </c>
      <c r="E21" s="29" t="s">
        <v>385</v>
      </c>
      <c r="F21" s="20" t="s">
        <v>340</v>
      </c>
      <c r="G21" s="29" t="s">
        <v>347</v>
      </c>
      <c r="H21" s="20" t="s">
        <v>348</v>
      </c>
      <c r="I21" s="20" t="s">
        <v>349</v>
      </c>
      <c r="J21" s="29" t="s">
        <v>386</v>
      </c>
    </row>
    <row r="22" ht="42" customHeight="1" spans="1:10">
      <c r="A22" s="134" t="s">
        <v>294</v>
      </c>
      <c r="B22" s="20" t="s">
        <v>384</v>
      </c>
      <c r="C22" s="20" t="s">
        <v>369</v>
      </c>
      <c r="D22" s="20" t="s">
        <v>370</v>
      </c>
      <c r="E22" s="29" t="s">
        <v>385</v>
      </c>
      <c r="F22" s="20" t="s">
        <v>387</v>
      </c>
      <c r="G22" s="29" t="s">
        <v>347</v>
      </c>
      <c r="H22" s="20" t="s">
        <v>348</v>
      </c>
      <c r="I22" s="20" t="s">
        <v>349</v>
      </c>
      <c r="J22" s="29" t="s">
        <v>386</v>
      </c>
    </row>
    <row r="23" ht="42" customHeight="1" spans="1:10">
      <c r="A23" s="134" t="s">
        <v>320</v>
      </c>
      <c r="B23" s="20" t="s">
        <v>388</v>
      </c>
      <c r="C23" s="20" t="s">
        <v>337</v>
      </c>
      <c r="D23" s="20" t="s">
        <v>338</v>
      </c>
      <c r="E23" s="29" t="s">
        <v>389</v>
      </c>
      <c r="F23" s="20" t="s">
        <v>340</v>
      </c>
      <c r="G23" s="29" t="s">
        <v>88</v>
      </c>
      <c r="H23" s="20" t="s">
        <v>353</v>
      </c>
      <c r="I23" s="20" t="s">
        <v>343</v>
      </c>
      <c r="J23" s="29" t="s">
        <v>390</v>
      </c>
    </row>
    <row r="24" ht="42" customHeight="1" spans="1:10">
      <c r="A24" s="134" t="s">
        <v>320</v>
      </c>
      <c r="B24" s="20" t="s">
        <v>388</v>
      </c>
      <c r="C24" s="20" t="s">
        <v>359</v>
      </c>
      <c r="D24" s="20" t="s">
        <v>378</v>
      </c>
      <c r="E24" s="29" t="s">
        <v>391</v>
      </c>
      <c r="F24" s="20" t="s">
        <v>340</v>
      </c>
      <c r="G24" s="29" t="s">
        <v>376</v>
      </c>
      <c r="H24" s="20" t="s">
        <v>348</v>
      </c>
      <c r="I24" s="20" t="s">
        <v>343</v>
      </c>
      <c r="J24" s="29" t="s">
        <v>392</v>
      </c>
    </row>
    <row r="25" ht="42" customHeight="1" spans="1:10">
      <c r="A25" s="134" t="s">
        <v>320</v>
      </c>
      <c r="B25" s="20" t="s">
        <v>388</v>
      </c>
      <c r="C25" s="20" t="s">
        <v>369</v>
      </c>
      <c r="D25" s="20" t="s">
        <v>370</v>
      </c>
      <c r="E25" s="29" t="s">
        <v>393</v>
      </c>
      <c r="F25" s="20" t="s">
        <v>394</v>
      </c>
      <c r="G25" s="29" t="s">
        <v>84</v>
      </c>
      <c r="H25" s="20" t="s">
        <v>353</v>
      </c>
      <c r="I25" s="20" t="s">
        <v>349</v>
      </c>
      <c r="J25" s="29" t="s">
        <v>395</v>
      </c>
    </row>
    <row r="26" ht="42" customHeight="1" spans="1:10">
      <c r="A26" s="134" t="s">
        <v>272</v>
      </c>
      <c r="B26" s="20" t="s">
        <v>396</v>
      </c>
      <c r="C26" s="20" t="s">
        <v>337</v>
      </c>
      <c r="D26" s="20" t="s">
        <v>338</v>
      </c>
      <c r="E26" s="29" t="s">
        <v>397</v>
      </c>
      <c r="F26" s="20" t="s">
        <v>340</v>
      </c>
      <c r="G26" s="29" t="s">
        <v>376</v>
      </c>
      <c r="H26" s="20" t="s">
        <v>348</v>
      </c>
      <c r="I26" s="20" t="s">
        <v>349</v>
      </c>
      <c r="J26" s="29" t="s">
        <v>397</v>
      </c>
    </row>
    <row r="27" ht="42" customHeight="1" spans="1:10">
      <c r="A27" s="134" t="s">
        <v>272</v>
      </c>
      <c r="B27" s="20" t="s">
        <v>396</v>
      </c>
      <c r="C27" s="20" t="s">
        <v>359</v>
      </c>
      <c r="D27" s="20" t="s">
        <v>378</v>
      </c>
      <c r="E27" s="29" t="s">
        <v>398</v>
      </c>
      <c r="F27" s="20" t="s">
        <v>387</v>
      </c>
      <c r="G27" s="29" t="s">
        <v>376</v>
      </c>
      <c r="H27" s="20" t="s">
        <v>348</v>
      </c>
      <c r="I27" s="20" t="s">
        <v>349</v>
      </c>
      <c r="J27" s="29" t="s">
        <v>399</v>
      </c>
    </row>
    <row r="28" ht="42" customHeight="1" spans="1:10">
      <c r="A28" s="134" t="s">
        <v>272</v>
      </c>
      <c r="B28" s="20" t="s">
        <v>396</v>
      </c>
      <c r="C28" s="20" t="s">
        <v>369</v>
      </c>
      <c r="D28" s="20" t="s">
        <v>370</v>
      </c>
      <c r="E28" s="29" t="s">
        <v>370</v>
      </c>
      <c r="F28" s="20" t="s">
        <v>340</v>
      </c>
      <c r="G28" s="29" t="s">
        <v>376</v>
      </c>
      <c r="H28" s="20" t="s">
        <v>348</v>
      </c>
      <c r="I28" s="20" t="s">
        <v>349</v>
      </c>
      <c r="J28" s="29" t="s">
        <v>400</v>
      </c>
    </row>
    <row r="29" ht="42" customHeight="1" spans="1:10">
      <c r="A29" s="134" t="s">
        <v>286</v>
      </c>
      <c r="B29" s="20" t="s">
        <v>401</v>
      </c>
      <c r="C29" s="20" t="s">
        <v>337</v>
      </c>
      <c r="D29" s="20" t="s">
        <v>338</v>
      </c>
      <c r="E29" s="29" t="s">
        <v>402</v>
      </c>
      <c r="F29" s="20" t="s">
        <v>340</v>
      </c>
      <c r="G29" s="29" t="s">
        <v>87</v>
      </c>
      <c r="H29" s="20" t="s">
        <v>403</v>
      </c>
      <c r="I29" s="20" t="s">
        <v>343</v>
      </c>
      <c r="J29" s="29" t="s">
        <v>404</v>
      </c>
    </row>
    <row r="30" ht="42" customHeight="1" spans="1:10">
      <c r="A30" s="134" t="s">
        <v>286</v>
      </c>
      <c r="B30" s="20" t="s">
        <v>401</v>
      </c>
      <c r="C30" s="20" t="s">
        <v>359</v>
      </c>
      <c r="D30" s="20" t="s">
        <v>378</v>
      </c>
      <c r="E30" s="29" t="s">
        <v>405</v>
      </c>
      <c r="F30" s="20" t="s">
        <v>340</v>
      </c>
      <c r="G30" s="29" t="s">
        <v>406</v>
      </c>
      <c r="H30" s="20" t="s">
        <v>353</v>
      </c>
      <c r="I30" s="20" t="s">
        <v>343</v>
      </c>
      <c r="J30" s="29" t="s">
        <v>407</v>
      </c>
    </row>
    <row r="31" ht="42" customHeight="1" spans="1:10">
      <c r="A31" s="134" t="s">
        <v>286</v>
      </c>
      <c r="B31" s="20" t="s">
        <v>401</v>
      </c>
      <c r="C31" s="20" t="s">
        <v>369</v>
      </c>
      <c r="D31" s="20" t="s">
        <v>370</v>
      </c>
      <c r="E31" s="29" t="s">
        <v>408</v>
      </c>
      <c r="F31" s="20" t="s">
        <v>340</v>
      </c>
      <c r="G31" s="29" t="s">
        <v>376</v>
      </c>
      <c r="H31" s="20" t="s">
        <v>348</v>
      </c>
      <c r="I31" s="20" t="s">
        <v>349</v>
      </c>
      <c r="J31" s="29" t="s">
        <v>409</v>
      </c>
    </row>
    <row r="32" ht="42" customHeight="1" spans="1:10">
      <c r="A32" s="134" t="s">
        <v>242</v>
      </c>
      <c r="B32" s="20" t="s">
        <v>410</v>
      </c>
      <c r="C32" s="20" t="s">
        <v>337</v>
      </c>
      <c r="D32" s="20" t="s">
        <v>345</v>
      </c>
      <c r="E32" s="29" t="s">
        <v>411</v>
      </c>
      <c r="F32" s="20" t="s">
        <v>340</v>
      </c>
      <c r="G32" s="29" t="s">
        <v>382</v>
      </c>
      <c r="H32" s="20" t="s">
        <v>348</v>
      </c>
      <c r="I32" s="20" t="s">
        <v>349</v>
      </c>
      <c r="J32" s="29" t="s">
        <v>412</v>
      </c>
    </row>
    <row r="33" ht="42" customHeight="1" spans="1:10">
      <c r="A33" s="134" t="s">
        <v>242</v>
      </c>
      <c r="B33" s="20" t="s">
        <v>410</v>
      </c>
      <c r="C33" s="20" t="s">
        <v>359</v>
      </c>
      <c r="D33" s="20" t="s">
        <v>413</v>
      </c>
      <c r="E33" s="29" t="s">
        <v>414</v>
      </c>
      <c r="F33" s="20" t="s">
        <v>340</v>
      </c>
      <c r="G33" s="29" t="s">
        <v>382</v>
      </c>
      <c r="H33" s="20" t="s">
        <v>348</v>
      </c>
      <c r="I33" s="20" t="s">
        <v>349</v>
      </c>
      <c r="J33" s="29" t="s">
        <v>412</v>
      </c>
    </row>
    <row r="34" ht="42" customHeight="1" spans="1:10">
      <c r="A34" s="134" t="s">
        <v>242</v>
      </c>
      <c r="B34" s="20" t="s">
        <v>410</v>
      </c>
      <c r="C34" s="20" t="s">
        <v>369</v>
      </c>
      <c r="D34" s="20" t="s">
        <v>370</v>
      </c>
      <c r="E34" s="29" t="s">
        <v>415</v>
      </c>
      <c r="F34" s="20" t="s">
        <v>340</v>
      </c>
      <c r="G34" s="29" t="s">
        <v>376</v>
      </c>
      <c r="H34" s="20" t="s">
        <v>348</v>
      </c>
      <c r="I34" s="20" t="s">
        <v>349</v>
      </c>
      <c r="J34" s="29" t="s">
        <v>416</v>
      </c>
    </row>
    <row r="35" ht="42" customHeight="1" spans="1:10">
      <c r="A35" s="134" t="s">
        <v>276</v>
      </c>
      <c r="B35" s="20" t="s">
        <v>417</v>
      </c>
      <c r="C35" s="20" t="s">
        <v>337</v>
      </c>
      <c r="D35" s="20" t="s">
        <v>338</v>
      </c>
      <c r="E35" s="29" t="s">
        <v>418</v>
      </c>
      <c r="F35" s="20" t="s">
        <v>340</v>
      </c>
      <c r="G35" s="29" t="s">
        <v>347</v>
      </c>
      <c r="H35" s="20" t="s">
        <v>353</v>
      </c>
      <c r="I35" s="20" t="s">
        <v>343</v>
      </c>
      <c r="J35" s="29" t="s">
        <v>419</v>
      </c>
    </row>
    <row r="36" ht="42" customHeight="1" spans="1:10">
      <c r="A36" s="134" t="s">
        <v>276</v>
      </c>
      <c r="B36" s="20" t="s">
        <v>417</v>
      </c>
      <c r="C36" s="20" t="s">
        <v>359</v>
      </c>
      <c r="D36" s="20" t="s">
        <v>360</v>
      </c>
      <c r="E36" s="29" t="s">
        <v>420</v>
      </c>
      <c r="F36" s="20" t="s">
        <v>340</v>
      </c>
      <c r="G36" s="29" t="s">
        <v>421</v>
      </c>
      <c r="H36" s="20" t="s">
        <v>422</v>
      </c>
      <c r="I36" s="20" t="s">
        <v>343</v>
      </c>
      <c r="J36" s="29" t="s">
        <v>423</v>
      </c>
    </row>
    <row r="37" ht="42" customHeight="1" spans="1:10">
      <c r="A37" s="134" t="s">
        <v>276</v>
      </c>
      <c r="B37" s="20" t="s">
        <v>417</v>
      </c>
      <c r="C37" s="20" t="s">
        <v>369</v>
      </c>
      <c r="D37" s="20" t="s">
        <v>370</v>
      </c>
      <c r="E37" s="29" t="s">
        <v>393</v>
      </c>
      <c r="F37" s="20" t="s">
        <v>394</v>
      </c>
      <c r="G37" s="29" t="s">
        <v>424</v>
      </c>
      <c r="H37" s="20" t="s">
        <v>353</v>
      </c>
      <c r="I37" s="20" t="s">
        <v>349</v>
      </c>
      <c r="J37" s="29" t="s">
        <v>425</v>
      </c>
    </row>
    <row r="38" ht="42" customHeight="1" spans="1:10">
      <c r="A38" s="134" t="s">
        <v>314</v>
      </c>
      <c r="B38" s="20" t="s">
        <v>386</v>
      </c>
      <c r="C38" s="20" t="s">
        <v>337</v>
      </c>
      <c r="D38" s="20" t="s">
        <v>338</v>
      </c>
      <c r="E38" s="29" t="s">
        <v>426</v>
      </c>
      <c r="F38" s="20" t="s">
        <v>387</v>
      </c>
      <c r="G38" s="29" t="s">
        <v>427</v>
      </c>
      <c r="H38" s="20" t="s">
        <v>428</v>
      </c>
      <c r="I38" s="20" t="s">
        <v>343</v>
      </c>
      <c r="J38" s="29" t="s">
        <v>429</v>
      </c>
    </row>
    <row r="39" ht="42" customHeight="1" spans="1:10">
      <c r="A39" s="134" t="s">
        <v>314</v>
      </c>
      <c r="B39" s="20" t="s">
        <v>386</v>
      </c>
      <c r="C39" s="20" t="s">
        <v>337</v>
      </c>
      <c r="D39" s="20" t="s">
        <v>355</v>
      </c>
      <c r="E39" s="29" t="s">
        <v>430</v>
      </c>
      <c r="F39" s="20" t="s">
        <v>387</v>
      </c>
      <c r="G39" s="29" t="s">
        <v>347</v>
      </c>
      <c r="H39" s="20" t="s">
        <v>348</v>
      </c>
      <c r="I39" s="20" t="s">
        <v>343</v>
      </c>
      <c r="J39" s="29" t="s">
        <v>431</v>
      </c>
    </row>
    <row r="40" ht="42" customHeight="1" spans="1:10">
      <c r="A40" s="134" t="s">
        <v>314</v>
      </c>
      <c r="B40" s="20" t="s">
        <v>386</v>
      </c>
      <c r="C40" s="20" t="s">
        <v>359</v>
      </c>
      <c r="D40" s="20" t="s">
        <v>360</v>
      </c>
      <c r="E40" s="29" t="s">
        <v>432</v>
      </c>
      <c r="F40" s="20" t="s">
        <v>340</v>
      </c>
      <c r="G40" s="29" t="s">
        <v>347</v>
      </c>
      <c r="H40" s="20" t="s">
        <v>348</v>
      </c>
      <c r="I40" s="20" t="s">
        <v>343</v>
      </c>
      <c r="J40" s="29" t="s">
        <v>433</v>
      </c>
    </row>
    <row r="41" ht="42" customHeight="1" spans="1:10">
      <c r="A41" s="134" t="s">
        <v>314</v>
      </c>
      <c r="B41" s="20" t="s">
        <v>386</v>
      </c>
      <c r="C41" s="20" t="s">
        <v>369</v>
      </c>
      <c r="D41" s="20" t="s">
        <v>370</v>
      </c>
      <c r="E41" s="29" t="s">
        <v>434</v>
      </c>
      <c r="F41" s="20" t="s">
        <v>340</v>
      </c>
      <c r="G41" s="29" t="s">
        <v>347</v>
      </c>
      <c r="H41" s="20" t="s">
        <v>348</v>
      </c>
      <c r="I41" s="20" t="s">
        <v>343</v>
      </c>
      <c r="J41" s="29" t="s">
        <v>435</v>
      </c>
    </row>
    <row r="42" ht="42" customHeight="1" spans="1:10">
      <c r="A42" s="134" t="s">
        <v>325</v>
      </c>
      <c r="B42" s="20" t="s">
        <v>436</v>
      </c>
      <c r="C42" s="20" t="s">
        <v>337</v>
      </c>
      <c r="D42" s="20" t="s">
        <v>338</v>
      </c>
      <c r="E42" s="29" t="s">
        <v>437</v>
      </c>
      <c r="F42" s="20" t="s">
        <v>387</v>
      </c>
      <c r="G42" s="29" t="s">
        <v>341</v>
      </c>
      <c r="H42" s="20" t="s">
        <v>357</v>
      </c>
      <c r="I42" s="20" t="s">
        <v>343</v>
      </c>
      <c r="J42" s="29" t="s">
        <v>438</v>
      </c>
    </row>
    <row r="43" ht="42" customHeight="1" spans="1:10">
      <c r="A43" s="134" t="s">
        <v>325</v>
      </c>
      <c r="B43" s="20" t="s">
        <v>436</v>
      </c>
      <c r="C43" s="20" t="s">
        <v>359</v>
      </c>
      <c r="D43" s="20" t="s">
        <v>378</v>
      </c>
      <c r="E43" s="29" t="s">
        <v>439</v>
      </c>
      <c r="F43" s="20" t="s">
        <v>340</v>
      </c>
      <c r="G43" s="29" t="s">
        <v>376</v>
      </c>
      <c r="H43" s="20" t="s">
        <v>348</v>
      </c>
      <c r="I43" s="20" t="s">
        <v>349</v>
      </c>
      <c r="J43" s="29" t="s">
        <v>438</v>
      </c>
    </row>
    <row r="44" ht="42" customHeight="1" spans="1:10">
      <c r="A44" s="134" t="s">
        <v>325</v>
      </c>
      <c r="B44" s="20" t="s">
        <v>436</v>
      </c>
      <c r="C44" s="20" t="s">
        <v>369</v>
      </c>
      <c r="D44" s="20" t="s">
        <v>370</v>
      </c>
      <c r="E44" s="29" t="s">
        <v>440</v>
      </c>
      <c r="F44" s="20" t="s">
        <v>340</v>
      </c>
      <c r="G44" s="29" t="s">
        <v>382</v>
      </c>
      <c r="H44" s="20" t="s">
        <v>348</v>
      </c>
      <c r="I44" s="20" t="s">
        <v>343</v>
      </c>
      <c r="J44" s="29" t="s">
        <v>438</v>
      </c>
    </row>
    <row r="45" ht="42" customHeight="1" spans="1:10">
      <c r="A45" s="134" t="s">
        <v>316</v>
      </c>
      <c r="B45" s="20" t="s">
        <v>441</v>
      </c>
      <c r="C45" s="20" t="s">
        <v>337</v>
      </c>
      <c r="D45" s="20" t="s">
        <v>338</v>
      </c>
      <c r="E45" s="29" t="s">
        <v>442</v>
      </c>
      <c r="F45" s="20" t="s">
        <v>340</v>
      </c>
      <c r="G45" s="29" t="s">
        <v>88</v>
      </c>
      <c r="H45" s="20" t="s">
        <v>443</v>
      </c>
      <c r="I45" s="20" t="s">
        <v>343</v>
      </c>
      <c r="J45" s="29" t="s">
        <v>444</v>
      </c>
    </row>
    <row r="46" ht="42" customHeight="1" spans="1:10">
      <c r="A46" s="134" t="s">
        <v>316</v>
      </c>
      <c r="B46" s="20" t="s">
        <v>441</v>
      </c>
      <c r="C46" s="20" t="s">
        <v>359</v>
      </c>
      <c r="D46" s="20" t="s">
        <v>378</v>
      </c>
      <c r="E46" s="29" t="s">
        <v>445</v>
      </c>
      <c r="F46" s="20" t="s">
        <v>340</v>
      </c>
      <c r="G46" s="29" t="s">
        <v>446</v>
      </c>
      <c r="H46" s="20" t="s">
        <v>348</v>
      </c>
      <c r="I46" s="20" t="s">
        <v>343</v>
      </c>
      <c r="J46" s="29" t="s">
        <v>447</v>
      </c>
    </row>
    <row r="47" ht="42" customHeight="1" spans="1:10">
      <c r="A47" s="134" t="s">
        <v>316</v>
      </c>
      <c r="B47" s="20" t="s">
        <v>441</v>
      </c>
      <c r="C47" s="20" t="s">
        <v>369</v>
      </c>
      <c r="D47" s="20" t="s">
        <v>370</v>
      </c>
      <c r="E47" s="29" t="s">
        <v>448</v>
      </c>
      <c r="F47" s="20" t="s">
        <v>340</v>
      </c>
      <c r="G47" s="29" t="s">
        <v>376</v>
      </c>
      <c r="H47" s="20" t="s">
        <v>348</v>
      </c>
      <c r="I47" s="20" t="s">
        <v>349</v>
      </c>
      <c r="J47" s="29" t="s">
        <v>449</v>
      </c>
    </row>
    <row r="48" ht="42" customHeight="1" spans="1:10">
      <c r="A48" s="134" t="s">
        <v>254</v>
      </c>
      <c r="B48" s="20" t="s">
        <v>450</v>
      </c>
      <c r="C48" s="20" t="s">
        <v>337</v>
      </c>
      <c r="D48" s="20" t="s">
        <v>345</v>
      </c>
      <c r="E48" s="29" t="s">
        <v>451</v>
      </c>
      <c r="F48" s="20" t="s">
        <v>387</v>
      </c>
      <c r="G48" s="29" t="s">
        <v>452</v>
      </c>
      <c r="H48" s="20" t="s">
        <v>453</v>
      </c>
      <c r="I48" s="20" t="s">
        <v>349</v>
      </c>
      <c r="J48" s="29" t="s">
        <v>454</v>
      </c>
    </row>
    <row r="49" ht="42" customHeight="1" spans="1:10">
      <c r="A49" s="134" t="s">
        <v>254</v>
      </c>
      <c r="B49" s="20" t="s">
        <v>450</v>
      </c>
      <c r="C49" s="20" t="s">
        <v>359</v>
      </c>
      <c r="D49" s="20" t="s">
        <v>378</v>
      </c>
      <c r="E49" s="29" t="s">
        <v>455</v>
      </c>
      <c r="F49" s="20" t="s">
        <v>387</v>
      </c>
      <c r="G49" s="29" t="s">
        <v>382</v>
      </c>
      <c r="H49" s="20" t="s">
        <v>348</v>
      </c>
      <c r="I49" s="20" t="s">
        <v>349</v>
      </c>
      <c r="J49" s="29" t="s">
        <v>456</v>
      </c>
    </row>
    <row r="50" ht="42" customHeight="1" spans="1:10">
      <c r="A50" s="134" t="s">
        <v>254</v>
      </c>
      <c r="B50" s="20" t="s">
        <v>450</v>
      </c>
      <c r="C50" s="20" t="s">
        <v>369</v>
      </c>
      <c r="D50" s="20" t="s">
        <v>370</v>
      </c>
      <c r="E50" s="29" t="s">
        <v>415</v>
      </c>
      <c r="F50" s="20" t="s">
        <v>387</v>
      </c>
      <c r="G50" s="29" t="s">
        <v>382</v>
      </c>
      <c r="H50" s="20" t="s">
        <v>348</v>
      </c>
      <c r="I50" s="20" t="s">
        <v>349</v>
      </c>
      <c r="J50" s="29" t="s">
        <v>456</v>
      </c>
    </row>
    <row r="51" ht="42" customHeight="1" spans="1:10">
      <c r="A51" s="134" t="s">
        <v>262</v>
      </c>
      <c r="B51" s="20" t="s">
        <v>457</v>
      </c>
      <c r="C51" s="20" t="s">
        <v>337</v>
      </c>
      <c r="D51" s="20" t="s">
        <v>355</v>
      </c>
      <c r="E51" s="29" t="s">
        <v>458</v>
      </c>
      <c r="F51" s="20" t="s">
        <v>340</v>
      </c>
      <c r="G51" s="29" t="s">
        <v>382</v>
      </c>
      <c r="H51" s="20" t="s">
        <v>348</v>
      </c>
      <c r="I51" s="20" t="s">
        <v>343</v>
      </c>
      <c r="J51" s="29" t="s">
        <v>459</v>
      </c>
    </row>
    <row r="52" ht="42" customHeight="1" spans="1:10">
      <c r="A52" s="134" t="s">
        <v>262</v>
      </c>
      <c r="B52" s="20" t="s">
        <v>457</v>
      </c>
      <c r="C52" s="20" t="s">
        <v>359</v>
      </c>
      <c r="D52" s="20" t="s">
        <v>360</v>
      </c>
      <c r="E52" s="29" t="s">
        <v>460</v>
      </c>
      <c r="F52" s="20" t="s">
        <v>340</v>
      </c>
      <c r="G52" s="29" t="s">
        <v>382</v>
      </c>
      <c r="H52" s="20" t="s">
        <v>348</v>
      </c>
      <c r="I52" s="20" t="s">
        <v>343</v>
      </c>
      <c r="J52" s="29" t="s">
        <v>459</v>
      </c>
    </row>
    <row r="53" ht="42" customHeight="1" spans="1:10">
      <c r="A53" s="134" t="s">
        <v>262</v>
      </c>
      <c r="B53" s="20" t="s">
        <v>457</v>
      </c>
      <c r="C53" s="20" t="s">
        <v>369</v>
      </c>
      <c r="D53" s="20" t="s">
        <v>370</v>
      </c>
      <c r="E53" s="29" t="s">
        <v>415</v>
      </c>
      <c r="F53" s="20" t="s">
        <v>340</v>
      </c>
      <c r="G53" s="29" t="s">
        <v>382</v>
      </c>
      <c r="H53" s="20" t="s">
        <v>348</v>
      </c>
      <c r="I53" s="20" t="s">
        <v>349</v>
      </c>
      <c r="J53" s="29" t="s">
        <v>459</v>
      </c>
    </row>
    <row r="54" ht="42" customHeight="1" spans="1:10">
      <c r="A54" s="134" t="s">
        <v>292</v>
      </c>
      <c r="B54" s="20" t="s">
        <v>461</v>
      </c>
      <c r="C54" s="20" t="s">
        <v>337</v>
      </c>
      <c r="D54" s="20" t="s">
        <v>338</v>
      </c>
      <c r="E54" s="29" t="s">
        <v>462</v>
      </c>
      <c r="F54" s="20" t="s">
        <v>340</v>
      </c>
      <c r="G54" s="29" t="s">
        <v>421</v>
      </c>
      <c r="H54" s="20" t="s">
        <v>357</v>
      </c>
      <c r="I54" s="20" t="s">
        <v>343</v>
      </c>
      <c r="J54" s="29" t="s">
        <v>463</v>
      </c>
    </row>
    <row r="55" ht="42" customHeight="1" spans="1:10">
      <c r="A55" s="134" t="s">
        <v>292</v>
      </c>
      <c r="B55" s="20" t="s">
        <v>461</v>
      </c>
      <c r="C55" s="20" t="s">
        <v>359</v>
      </c>
      <c r="D55" s="20" t="s">
        <v>360</v>
      </c>
      <c r="E55" s="29" t="s">
        <v>361</v>
      </c>
      <c r="F55" s="20" t="s">
        <v>340</v>
      </c>
      <c r="G55" s="29" t="s">
        <v>341</v>
      </c>
      <c r="H55" s="20" t="s">
        <v>353</v>
      </c>
      <c r="I55" s="20" t="s">
        <v>343</v>
      </c>
      <c r="J55" s="29" t="s">
        <v>362</v>
      </c>
    </row>
    <row r="56" ht="42" customHeight="1" spans="1:10">
      <c r="A56" s="134" t="s">
        <v>292</v>
      </c>
      <c r="B56" s="20" t="s">
        <v>461</v>
      </c>
      <c r="C56" s="20" t="s">
        <v>369</v>
      </c>
      <c r="D56" s="20" t="s">
        <v>370</v>
      </c>
      <c r="E56" s="29" t="s">
        <v>370</v>
      </c>
      <c r="F56" s="20" t="s">
        <v>340</v>
      </c>
      <c r="G56" s="29" t="s">
        <v>376</v>
      </c>
      <c r="H56" s="20" t="s">
        <v>348</v>
      </c>
      <c r="I56" s="20" t="s">
        <v>349</v>
      </c>
      <c r="J56" s="29" t="s">
        <v>371</v>
      </c>
    </row>
    <row r="57" ht="42" customHeight="1" spans="1:10">
      <c r="A57" s="134" t="s">
        <v>308</v>
      </c>
      <c r="B57" s="20" t="s">
        <v>386</v>
      </c>
      <c r="C57" s="20" t="s">
        <v>337</v>
      </c>
      <c r="D57" s="20" t="s">
        <v>338</v>
      </c>
      <c r="E57" s="29" t="s">
        <v>464</v>
      </c>
      <c r="F57" s="20" t="s">
        <v>394</v>
      </c>
      <c r="G57" s="29" t="s">
        <v>347</v>
      </c>
      <c r="H57" s="20" t="s">
        <v>348</v>
      </c>
      <c r="I57" s="20" t="s">
        <v>349</v>
      </c>
      <c r="J57" s="29" t="s">
        <v>465</v>
      </c>
    </row>
    <row r="58" ht="42" customHeight="1" spans="1:10">
      <c r="A58" s="134" t="s">
        <v>308</v>
      </c>
      <c r="B58" s="20" t="s">
        <v>386</v>
      </c>
      <c r="C58" s="20" t="s">
        <v>337</v>
      </c>
      <c r="D58" s="20" t="s">
        <v>345</v>
      </c>
      <c r="E58" s="29" t="s">
        <v>466</v>
      </c>
      <c r="F58" s="20" t="s">
        <v>340</v>
      </c>
      <c r="G58" s="29" t="s">
        <v>347</v>
      </c>
      <c r="H58" s="20" t="s">
        <v>348</v>
      </c>
      <c r="I58" s="20" t="s">
        <v>349</v>
      </c>
      <c r="J58" s="29" t="s">
        <v>467</v>
      </c>
    </row>
    <row r="59" ht="42" customHeight="1" spans="1:10">
      <c r="A59" s="134" t="s">
        <v>308</v>
      </c>
      <c r="B59" s="20" t="s">
        <v>386</v>
      </c>
      <c r="C59" s="20" t="s">
        <v>359</v>
      </c>
      <c r="D59" s="20" t="s">
        <v>378</v>
      </c>
      <c r="E59" s="29" t="s">
        <v>468</v>
      </c>
      <c r="F59" s="20" t="s">
        <v>340</v>
      </c>
      <c r="G59" s="29" t="s">
        <v>469</v>
      </c>
      <c r="H59" s="20" t="s">
        <v>470</v>
      </c>
      <c r="I59" s="20" t="s">
        <v>343</v>
      </c>
      <c r="J59" s="29" t="s">
        <v>471</v>
      </c>
    </row>
    <row r="60" ht="42" customHeight="1" spans="1:10">
      <c r="A60" s="134" t="s">
        <v>308</v>
      </c>
      <c r="B60" s="20" t="s">
        <v>386</v>
      </c>
      <c r="C60" s="20" t="s">
        <v>359</v>
      </c>
      <c r="D60" s="20" t="s">
        <v>360</v>
      </c>
      <c r="E60" s="29" t="s">
        <v>472</v>
      </c>
      <c r="F60" s="20" t="s">
        <v>340</v>
      </c>
      <c r="G60" s="29" t="s">
        <v>347</v>
      </c>
      <c r="H60" s="20" t="s">
        <v>348</v>
      </c>
      <c r="I60" s="20" t="s">
        <v>343</v>
      </c>
      <c r="J60" s="29" t="s">
        <v>473</v>
      </c>
    </row>
    <row r="61" ht="42" customHeight="1" spans="1:10">
      <c r="A61" s="134" t="s">
        <v>308</v>
      </c>
      <c r="B61" s="20" t="s">
        <v>386</v>
      </c>
      <c r="C61" s="20" t="s">
        <v>369</v>
      </c>
      <c r="D61" s="20" t="s">
        <v>370</v>
      </c>
      <c r="E61" s="29" t="s">
        <v>370</v>
      </c>
      <c r="F61" s="20" t="s">
        <v>340</v>
      </c>
      <c r="G61" s="29" t="s">
        <v>347</v>
      </c>
      <c r="H61" s="20" t="s">
        <v>348</v>
      </c>
      <c r="I61" s="20" t="s">
        <v>343</v>
      </c>
      <c r="J61" s="29" t="s">
        <v>371</v>
      </c>
    </row>
    <row r="62" ht="42" customHeight="1" spans="1:10">
      <c r="A62" s="134" t="s">
        <v>304</v>
      </c>
      <c r="B62" s="20" t="s">
        <v>474</v>
      </c>
      <c r="C62" s="20" t="s">
        <v>337</v>
      </c>
      <c r="D62" s="20" t="s">
        <v>338</v>
      </c>
      <c r="E62" s="29" t="s">
        <v>475</v>
      </c>
      <c r="F62" s="20" t="s">
        <v>340</v>
      </c>
      <c r="G62" s="29" t="s">
        <v>87</v>
      </c>
      <c r="H62" s="20" t="s">
        <v>476</v>
      </c>
      <c r="I62" s="20" t="s">
        <v>343</v>
      </c>
      <c r="J62" s="29" t="s">
        <v>477</v>
      </c>
    </row>
    <row r="63" ht="42" customHeight="1" spans="1:10">
      <c r="A63" s="134" t="s">
        <v>304</v>
      </c>
      <c r="B63" s="20" t="s">
        <v>474</v>
      </c>
      <c r="C63" s="20" t="s">
        <v>359</v>
      </c>
      <c r="D63" s="20" t="s">
        <v>360</v>
      </c>
      <c r="E63" s="29" t="s">
        <v>472</v>
      </c>
      <c r="F63" s="20" t="s">
        <v>340</v>
      </c>
      <c r="G63" s="29" t="s">
        <v>347</v>
      </c>
      <c r="H63" s="20" t="s">
        <v>348</v>
      </c>
      <c r="I63" s="20" t="s">
        <v>349</v>
      </c>
      <c r="J63" s="29" t="s">
        <v>473</v>
      </c>
    </row>
    <row r="64" ht="42" customHeight="1" spans="1:10">
      <c r="A64" s="134" t="s">
        <v>304</v>
      </c>
      <c r="B64" s="20" t="s">
        <v>474</v>
      </c>
      <c r="C64" s="20" t="s">
        <v>369</v>
      </c>
      <c r="D64" s="20" t="s">
        <v>370</v>
      </c>
      <c r="E64" s="29" t="s">
        <v>370</v>
      </c>
      <c r="F64" s="20" t="s">
        <v>340</v>
      </c>
      <c r="G64" s="29" t="s">
        <v>347</v>
      </c>
      <c r="H64" s="20" t="s">
        <v>348</v>
      </c>
      <c r="I64" s="20" t="s">
        <v>349</v>
      </c>
      <c r="J64" s="29" t="s">
        <v>371</v>
      </c>
    </row>
    <row r="65" ht="42" customHeight="1" spans="1:10">
      <c r="A65" s="134" t="s">
        <v>296</v>
      </c>
      <c r="B65" s="20" t="s">
        <v>478</v>
      </c>
      <c r="C65" s="20" t="s">
        <v>337</v>
      </c>
      <c r="D65" s="20" t="s">
        <v>338</v>
      </c>
      <c r="E65" s="29" t="s">
        <v>479</v>
      </c>
      <c r="F65" s="20" t="s">
        <v>340</v>
      </c>
      <c r="G65" s="29" t="s">
        <v>88</v>
      </c>
      <c r="H65" s="20" t="s">
        <v>357</v>
      </c>
      <c r="I65" s="20" t="s">
        <v>343</v>
      </c>
      <c r="J65" s="29" t="s">
        <v>480</v>
      </c>
    </row>
    <row r="66" ht="42" customHeight="1" spans="1:10">
      <c r="A66" s="134" t="s">
        <v>296</v>
      </c>
      <c r="B66" s="20" t="s">
        <v>478</v>
      </c>
      <c r="C66" s="20" t="s">
        <v>337</v>
      </c>
      <c r="D66" s="20" t="s">
        <v>355</v>
      </c>
      <c r="E66" s="29" t="s">
        <v>481</v>
      </c>
      <c r="F66" s="20" t="s">
        <v>394</v>
      </c>
      <c r="G66" s="29" t="s">
        <v>482</v>
      </c>
      <c r="H66" s="20" t="s">
        <v>483</v>
      </c>
      <c r="I66" s="20" t="s">
        <v>343</v>
      </c>
      <c r="J66" s="29" t="s">
        <v>484</v>
      </c>
    </row>
    <row r="67" ht="42" customHeight="1" spans="1:10">
      <c r="A67" s="134" t="s">
        <v>296</v>
      </c>
      <c r="B67" s="20" t="s">
        <v>478</v>
      </c>
      <c r="C67" s="20" t="s">
        <v>359</v>
      </c>
      <c r="D67" s="20" t="s">
        <v>360</v>
      </c>
      <c r="E67" s="29" t="s">
        <v>485</v>
      </c>
      <c r="F67" s="20" t="s">
        <v>340</v>
      </c>
      <c r="G67" s="29" t="s">
        <v>486</v>
      </c>
      <c r="H67" s="20" t="s">
        <v>348</v>
      </c>
      <c r="I67" s="20" t="s">
        <v>349</v>
      </c>
      <c r="J67" s="29" t="s">
        <v>487</v>
      </c>
    </row>
    <row r="68" ht="42" customHeight="1" spans="1:10">
      <c r="A68" s="134" t="s">
        <v>296</v>
      </c>
      <c r="B68" s="20" t="s">
        <v>478</v>
      </c>
      <c r="C68" s="20" t="s">
        <v>369</v>
      </c>
      <c r="D68" s="20" t="s">
        <v>370</v>
      </c>
      <c r="E68" s="29" t="s">
        <v>434</v>
      </c>
      <c r="F68" s="20" t="s">
        <v>340</v>
      </c>
      <c r="G68" s="29" t="s">
        <v>382</v>
      </c>
      <c r="H68" s="20" t="s">
        <v>348</v>
      </c>
      <c r="I68" s="20" t="s">
        <v>349</v>
      </c>
      <c r="J68" s="29" t="s">
        <v>435</v>
      </c>
    </row>
    <row r="69" ht="42" customHeight="1" spans="1:10">
      <c r="A69" s="134" t="s">
        <v>323</v>
      </c>
      <c r="B69" s="20" t="s">
        <v>488</v>
      </c>
      <c r="C69" s="20" t="s">
        <v>337</v>
      </c>
      <c r="D69" s="20" t="s">
        <v>345</v>
      </c>
      <c r="E69" s="29" t="s">
        <v>489</v>
      </c>
      <c r="F69" s="20" t="s">
        <v>387</v>
      </c>
      <c r="G69" s="29" t="s">
        <v>347</v>
      </c>
      <c r="H69" s="20" t="s">
        <v>348</v>
      </c>
      <c r="I69" s="20" t="s">
        <v>349</v>
      </c>
      <c r="J69" s="29" t="s">
        <v>490</v>
      </c>
    </row>
    <row r="70" ht="42" customHeight="1" spans="1:10">
      <c r="A70" s="134" t="s">
        <v>323</v>
      </c>
      <c r="B70" s="20" t="s">
        <v>488</v>
      </c>
      <c r="C70" s="20" t="s">
        <v>337</v>
      </c>
      <c r="D70" s="20" t="s">
        <v>355</v>
      </c>
      <c r="E70" s="29" t="s">
        <v>491</v>
      </c>
      <c r="F70" s="20" t="s">
        <v>394</v>
      </c>
      <c r="G70" s="29" t="s">
        <v>347</v>
      </c>
      <c r="H70" s="20" t="s">
        <v>348</v>
      </c>
      <c r="I70" s="20" t="s">
        <v>349</v>
      </c>
      <c r="J70" s="29" t="s">
        <v>492</v>
      </c>
    </row>
    <row r="71" ht="42" customHeight="1" spans="1:10">
      <c r="A71" s="134" t="s">
        <v>323</v>
      </c>
      <c r="B71" s="20" t="s">
        <v>488</v>
      </c>
      <c r="C71" s="20" t="s">
        <v>337</v>
      </c>
      <c r="D71" s="20" t="s">
        <v>493</v>
      </c>
      <c r="E71" s="29" t="s">
        <v>494</v>
      </c>
      <c r="F71" s="20" t="s">
        <v>394</v>
      </c>
      <c r="G71" s="29" t="s">
        <v>495</v>
      </c>
      <c r="H71" s="20" t="s">
        <v>496</v>
      </c>
      <c r="I71" s="20" t="s">
        <v>343</v>
      </c>
      <c r="J71" s="29" t="s">
        <v>497</v>
      </c>
    </row>
    <row r="72" ht="42" customHeight="1" spans="1:10">
      <c r="A72" s="134" t="s">
        <v>323</v>
      </c>
      <c r="B72" s="20" t="s">
        <v>488</v>
      </c>
      <c r="C72" s="20" t="s">
        <v>359</v>
      </c>
      <c r="D72" s="20" t="s">
        <v>378</v>
      </c>
      <c r="E72" s="29" t="s">
        <v>498</v>
      </c>
      <c r="F72" s="20" t="s">
        <v>340</v>
      </c>
      <c r="G72" s="29" t="s">
        <v>88</v>
      </c>
      <c r="H72" s="20" t="s">
        <v>499</v>
      </c>
      <c r="I72" s="20" t="s">
        <v>343</v>
      </c>
      <c r="J72" s="29" t="s">
        <v>500</v>
      </c>
    </row>
    <row r="73" ht="42" customHeight="1" spans="1:10">
      <c r="A73" s="134" t="s">
        <v>323</v>
      </c>
      <c r="B73" s="20" t="s">
        <v>488</v>
      </c>
      <c r="C73" s="20" t="s">
        <v>359</v>
      </c>
      <c r="D73" s="20" t="s">
        <v>360</v>
      </c>
      <c r="E73" s="29" t="s">
        <v>501</v>
      </c>
      <c r="F73" s="20" t="s">
        <v>340</v>
      </c>
      <c r="G73" s="29" t="s">
        <v>502</v>
      </c>
      <c r="H73" s="20" t="s">
        <v>503</v>
      </c>
      <c r="I73" s="20" t="s">
        <v>343</v>
      </c>
      <c r="J73" s="29" t="s">
        <v>501</v>
      </c>
    </row>
    <row r="74" ht="42" customHeight="1" spans="1:10">
      <c r="A74" s="134" t="s">
        <v>323</v>
      </c>
      <c r="B74" s="20" t="s">
        <v>488</v>
      </c>
      <c r="C74" s="20" t="s">
        <v>369</v>
      </c>
      <c r="D74" s="20" t="s">
        <v>370</v>
      </c>
      <c r="E74" s="29" t="s">
        <v>434</v>
      </c>
      <c r="F74" s="20" t="s">
        <v>340</v>
      </c>
      <c r="G74" s="29" t="s">
        <v>347</v>
      </c>
      <c r="H74" s="20" t="s">
        <v>348</v>
      </c>
      <c r="I74" s="20" t="s">
        <v>349</v>
      </c>
      <c r="J74" s="29" t="s">
        <v>435</v>
      </c>
    </row>
    <row r="75" ht="42" customHeight="1" spans="1:10">
      <c r="A75" s="134" t="s">
        <v>300</v>
      </c>
      <c r="B75" s="20" t="s">
        <v>504</v>
      </c>
      <c r="C75" s="20" t="s">
        <v>337</v>
      </c>
      <c r="D75" s="20" t="s">
        <v>338</v>
      </c>
      <c r="E75" s="29" t="s">
        <v>505</v>
      </c>
      <c r="F75" s="20" t="s">
        <v>340</v>
      </c>
      <c r="G75" s="29" t="s">
        <v>87</v>
      </c>
      <c r="H75" s="20" t="s">
        <v>357</v>
      </c>
      <c r="I75" s="20" t="s">
        <v>343</v>
      </c>
      <c r="J75" s="29" t="s">
        <v>463</v>
      </c>
    </row>
    <row r="76" ht="42" customHeight="1" spans="1:10">
      <c r="A76" s="134" t="s">
        <v>300</v>
      </c>
      <c r="B76" s="20" t="s">
        <v>504</v>
      </c>
      <c r="C76" s="20" t="s">
        <v>337</v>
      </c>
      <c r="D76" s="20" t="s">
        <v>338</v>
      </c>
      <c r="E76" s="29" t="s">
        <v>506</v>
      </c>
      <c r="F76" s="20" t="s">
        <v>340</v>
      </c>
      <c r="G76" s="29" t="s">
        <v>84</v>
      </c>
      <c r="H76" s="20" t="s">
        <v>353</v>
      </c>
      <c r="I76" s="20" t="s">
        <v>343</v>
      </c>
      <c r="J76" s="29" t="s">
        <v>507</v>
      </c>
    </row>
    <row r="77" ht="42" customHeight="1" spans="1:10">
      <c r="A77" s="134" t="s">
        <v>300</v>
      </c>
      <c r="B77" s="20" t="s">
        <v>504</v>
      </c>
      <c r="C77" s="20" t="s">
        <v>337</v>
      </c>
      <c r="D77" s="20" t="s">
        <v>338</v>
      </c>
      <c r="E77" s="29" t="s">
        <v>475</v>
      </c>
      <c r="F77" s="20" t="s">
        <v>340</v>
      </c>
      <c r="G77" s="29" t="s">
        <v>84</v>
      </c>
      <c r="H77" s="20" t="s">
        <v>476</v>
      </c>
      <c r="I77" s="20" t="s">
        <v>343</v>
      </c>
      <c r="J77" s="29" t="s">
        <v>477</v>
      </c>
    </row>
    <row r="78" ht="42" customHeight="1" spans="1:10">
      <c r="A78" s="134" t="s">
        <v>300</v>
      </c>
      <c r="B78" s="20" t="s">
        <v>504</v>
      </c>
      <c r="C78" s="20" t="s">
        <v>337</v>
      </c>
      <c r="D78" s="20" t="s">
        <v>345</v>
      </c>
      <c r="E78" s="29" t="s">
        <v>489</v>
      </c>
      <c r="F78" s="20" t="s">
        <v>387</v>
      </c>
      <c r="G78" s="29" t="s">
        <v>376</v>
      </c>
      <c r="H78" s="20" t="s">
        <v>348</v>
      </c>
      <c r="I78" s="20" t="s">
        <v>349</v>
      </c>
      <c r="J78" s="29" t="s">
        <v>490</v>
      </c>
    </row>
    <row r="79" ht="42" customHeight="1" spans="1:10">
      <c r="A79" s="134" t="s">
        <v>300</v>
      </c>
      <c r="B79" s="20" t="s">
        <v>504</v>
      </c>
      <c r="C79" s="20" t="s">
        <v>337</v>
      </c>
      <c r="D79" s="20" t="s">
        <v>345</v>
      </c>
      <c r="E79" s="29" t="s">
        <v>346</v>
      </c>
      <c r="F79" s="20" t="s">
        <v>340</v>
      </c>
      <c r="G79" s="29" t="s">
        <v>347</v>
      </c>
      <c r="H79" s="20" t="s">
        <v>348</v>
      </c>
      <c r="I79" s="20" t="s">
        <v>349</v>
      </c>
      <c r="J79" s="29" t="s">
        <v>350</v>
      </c>
    </row>
    <row r="80" ht="42" customHeight="1" spans="1:10">
      <c r="A80" s="134" t="s">
        <v>300</v>
      </c>
      <c r="B80" s="20" t="s">
        <v>504</v>
      </c>
      <c r="C80" s="20" t="s">
        <v>337</v>
      </c>
      <c r="D80" s="20" t="s">
        <v>345</v>
      </c>
      <c r="E80" s="29" t="s">
        <v>508</v>
      </c>
      <c r="F80" s="20" t="s">
        <v>387</v>
      </c>
      <c r="G80" s="29" t="s">
        <v>347</v>
      </c>
      <c r="H80" s="20" t="s">
        <v>348</v>
      </c>
      <c r="I80" s="20" t="s">
        <v>349</v>
      </c>
      <c r="J80" s="29" t="s">
        <v>509</v>
      </c>
    </row>
    <row r="81" ht="42" customHeight="1" spans="1:10">
      <c r="A81" s="134" t="s">
        <v>300</v>
      </c>
      <c r="B81" s="20" t="s">
        <v>504</v>
      </c>
      <c r="C81" s="20" t="s">
        <v>337</v>
      </c>
      <c r="D81" s="20" t="s">
        <v>345</v>
      </c>
      <c r="E81" s="29" t="s">
        <v>346</v>
      </c>
      <c r="F81" s="20" t="s">
        <v>340</v>
      </c>
      <c r="G81" s="29" t="s">
        <v>347</v>
      </c>
      <c r="H81" s="20" t="s">
        <v>348</v>
      </c>
      <c r="I81" s="20" t="s">
        <v>349</v>
      </c>
      <c r="J81" s="29" t="s">
        <v>350</v>
      </c>
    </row>
    <row r="82" ht="42" customHeight="1" spans="1:10">
      <c r="A82" s="134" t="s">
        <v>300</v>
      </c>
      <c r="B82" s="20" t="s">
        <v>504</v>
      </c>
      <c r="C82" s="20" t="s">
        <v>337</v>
      </c>
      <c r="D82" s="20" t="s">
        <v>355</v>
      </c>
      <c r="E82" s="29" t="s">
        <v>430</v>
      </c>
      <c r="F82" s="20" t="s">
        <v>387</v>
      </c>
      <c r="G82" s="29" t="s">
        <v>347</v>
      </c>
      <c r="H82" s="20" t="s">
        <v>348</v>
      </c>
      <c r="I82" s="20" t="s">
        <v>349</v>
      </c>
      <c r="J82" s="29" t="s">
        <v>431</v>
      </c>
    </row>
    <row r="83" ht="42" customHeight="1" spans="1:10">
      <c r="A83" s="134" t="s">
        <v>300</v>
      </c>
      <c r="B83" s="20" t="s">
        <v>504</v>
      </c>
      <c r="C83" s="20" t="s">
        <v>359</v>
      </c>
      <c r="D83" s="20" t="s">
        <v>360</v>
      </c>
      <c r="E83" s="29" t="s">
        <v>432</v>
      </c>
      <c r="F83" s="20" t="s">
        <v>340</v>
      </c>
      <c r="G83" s="29" t="s">
        <v>347</v>
      </c>
      <c r="H83" s="20" t="s">
        <v>348</v>
      </c>
      <c r="I83" s="20" t="s">
        <v>349</v>
      </c>
      <c r="J83" s="29" t="s">
        <v>433</v>
      </c>
    </row>
    <row r="84" ht="42" customHeight="1" spans="1:10">
      <c r="A84" s="134" t="s">
        <v>300</v>
      </c>
      <c r="B84" s="20" t="s">
        <v>504</v>
      </c>
      <c r="C84" s="20" t="s">
        <v>359</v>
      </c>
      <c r="D84" s="20" t="s">
        <v>360</v>
      </c>
      <c r="E84" s="29" t="s">
        <v>361</v>
      </c>
      <c r="F84" s="20" t="s">
        <v>340</v>
      </c>
      <c r="G84" s="29" t="s">
        <v>84</v>
      </c>
      <c r="H84" s="20" t="s">
        <v>353</v>
      </c>
      <c r="I84" s="20" t="s">
        <v>343</v>
      </c>
      <c r="J84" s="29" t="s">
        <v>362</v>
      </c>
    </row>
    <row r="85" ht="42" customHeight="1" spans="1:10">
      <c r="A85" s="134" t="s">
        <v>300</v>
      </c>
      <c r="B85" s="20" t="s">
        <v>504</v>
      </c>
      <c r="C85" s="20" t="s">
        <v>359</v>
      </c>
      <c r="D85" s="20" t="s">
        <v>360</v>
      </c>
      <c r="E85" s="29" t="s">
        <v>510</v>
      </c>
      <c r="F85" s="20" t="s">
        <v>340</v>
      </c>
      <c r="G85" s="29" t="s">
        <v>347</v>
      </c>
      <c r="H85" s="20" t="s">
        <v>348</v>
      </c>
      <c r="I85" s="20" t="s">
        <v>349</v>
      </c>
      <c r="J85" s="29" t="s">
        <v>473</v>
      </c>
    </row>
    <row r="86" ht="42" customHeight="1" spans="1:10">
      <c r="A86" s="134" t="s">
        <v>300</v>
      </c>
      <c r="B86" s="20" t="s">
        <v>504</v>
      </c>
      <c r="C86" s="20" t="s">
        <v>369</v>
      </c>
      <c r="D86" s="20" t="s">
        <v>370</v>
      </c>
      <c r="E86" s="29" t="s">
        <v>370</v>
      </c>
      <c r="F86" s="20" t="s">
        <v>340</v>
      </c>
      <c r="G86" s="29" t="s">
        <v>347</v>
      </c>
      <c r="H86" s="20" t="s">
        <v>348</v>
      </c>
      <c r="I86" s="20" t="s">
        <v>349</v>
      </c>
      <c r="J86" s="29" t="s">
        <v>371</v>
      </c>
    </row>
    <row r="87" ht="42" customHeight="1" spans="1:10">
      <c r="A87" s="134" t="s">
        <v>310</v>
      </c>
      <c r="B87" s="20" t="s">
        <v>386</v>
      </c>
      <c r="C87" s="20" t="s">
        <v>337</v>
      </c>
      <c r="D87" s="20" t="s">
        <v>338</v>
      </c>
      <c r="E87" s="29" t="s">
        <v>511</v>
      </c>
      <c r="F87" s="20" t="s">
        <v>340</v>
      </c>
      <c r="G87" s="29" t="s">
        <v>347</v>
      </c>
      <c r="H87" s="20" t="s">
        <v>503</v>
      </c>
      <c r="I87" s="20" t="s">
        <v>343</v>
      </c>
      <c r="J87" s="29" t="s">
        <v>512</v>
      </c>
    </row>
    <row r="88" ht="42" customHeight="1" spans="1:10">
      <c r="A88" s="134" t="s">
        <v>310</v>
      </c>
      <c r="B88" s="20" t="s">
        <v>386</v>
      </c>
      <c r="C88" s="20" t="s">
        <v>337</v>
      </c>
      <c r="D88" s="20" t="s">
        <v>345</v>
      </c>
      <c r="E88" s="29" t="s">
        <v>466</v>
      </c>
      <c r="F88" s="20" t="s">
        <v>340</v>
      </c>
      <c r="G88" s="29" t="s">
        <v>347</v>
      </c>
      <c r="H88" s="20" t="s">
        <v>348</v>
      </c>
      <c r="I88" s="20" t="s">
        <v>343</v>
      </c>
      <c r="J88" s="29" t="s">
        <v>467</v>
      </c>
    </row>
    <row r="89" ht="42" customHeight="1" spans="1:10">
      <c r="A89" s="134" t="s">
        <v>310</v>
      </c>
      <c r="B89" s="20" t="s">
        <v>386</v>
      </c>
      <c r="C89" s="20" t="s">
        <v>359</v>
      </c>
      <c r="D89" s="20" t="s">
        <v>378</v>
      </c>
      <c r="E89" s="29" t="s">
        <v>513</v>
      </c>
      <c r="F89" s="20" t="s">
        <v>340</v>
      </c>
      <c r="G89" s="29" t="s">
        <v>347</v>
      </c>
      <c r="H89" s="20" t="s">
        <v>348</v>
      </c>
      <c r="I89" s="20" t="s">
        <v>349</v>
      </c>
      <c r="J89" s="29" t="s">
        <v>514</v>
      </c>
    </row>
    <row r="90" ht="42" customHeight="1" spans="1:10">
      <c r="A90" s="134" t="s">
        <v>310</v>
      </c>
      <c r="B90" s="20" t="s">
        <v>386</v>
      </c>
      <c r="C90" s="20" t="s">
        <v>359</v>
      </c>
      <c r="D90" s="20" t="s">
        <v>360</v>
      </c>
      <c r="E90" s="29" t="s">
        <v>472</v>
      </c>
      <c r="F90" s="20" t="s">
        <v>340</v>
      </c>
      <c r="G90" s="29" t="s">
        <v>347</v>
      </c>
      <c r="H90" s="20" t="s">
        <v>348</v>
      </c>
      <c r="I90" s="20" t="s">
        <v>343</v>
      </c>
      <c r="J90" s="29" t="s">
        <v>473</v>
      </c>
    </row>
    <row r="91" ht="42" customHeight="1" spans="1:10">
      <c r="A91" s="134" t="s">
        <v>310</v>
      </c>
      <c r="B91" s="20" t="s">
        <v>386</v>
      </c>
      <c r="C91" s="20" t="s">
        <v>369</v>
      </c>
      <c r="D91" s="20" t="s">
        <v>370</v>
      </c>
      <c r="E91" s="29" t="s">
        <v>370</v>
      </c>
      <c r="F91" s="20" t="s">
        <v>340</v>
      </c>
      <c r="G91" s="29" t="s">
        <v>347</v>
      </c>
      <c r="H91" s="20" t="s">
        <v>348</v>
      </c>
      <c r="I91" s="20" t="s">
        <v>343</v>
      </c>
      <c r="J91" s="29" t="s">
        <v>371</v>
      </c>
    </row>
    <row r="92" ht="42" customHeight="1" spans="1:10">
      <c r="A92" s="134" t="s">
        <v>282</v>
      </c>
      <c r="B92" s="20" t="s">
        <v>515</v>
      </c>
      <c r="C92" s="20" t="s">
        <v>337</v>
      </c>
      <c r="D92" s="20" t="s">
        <v>338</v>
      </c>
      <c r="E92" s="29" t="s">
        <v>516</v>
      </c>
      <c r="F92" s="20" t="s">
        <v>340</v>
      </c>
      <c r="G92" s="29" t="s">
        <v>469</v>
      </c>
      <c r="H92" s="20" t="s">
        <v>517</v>
      </c>
      <c r="I92" s="20" t="s">
        <v>343</v>
      </c>
      <c r="J92" s="29" t="s">
        <v>518</v>
      </c>
    </row>
    <row r="93" ht="42" customHeight="1" spans="1:10">
      <c r="A93" s="134" t="s">
        <v>282</v>
      </c>
      <c r="B93" s="20" t="s">
        <v>515</v>
      </c>
      <c r="C93" s="20" t="s">
        <v>359</v>
      </c>
      <c r="D93" s="20" t="s">
        <v>360</v>
      </c>
      <c r="E93" s="29" t="s">
        <v>519</v>
      </c>
      <c r="F93" s="20" t="s">
        <v>340</v>
      </c>
      <c r="G93" s="29" t="s">
        <v>469</v>
      </c>
      <c r="H93" s="20" t="s">
        <v>520</v>
      </c>
      <c r="I93" s="20" t="s">
        <v>343</v>
      </c>
      <c r="J93" s="29" t="s">
        <v>521</v>
      </c>
    </row>
    <row r="94" ht="42" customHeight="1" spans="1:10">
      <c r="A94" s="134" t="s">
        <v>282</v>
      </c>
      <c r="B94" s="20" t="s">
        <v>515</v>
      </c>
      <c r="C94" s="20" t="s">
        <v>369</v>
      </c>
      <c r="D94" s="20" t="s">
        <v>370</v>
      </c>
      <c r="E94" s="29" t="s">
        <v>408</v>
      </c>
      <c r="F94" s="20" t="s">
        <v>387</v>
      </c>
      <c r="G94" s="29" t="s">
        <v>376</v>
      </c>
      <c r="H94" s="20" t="s">
        <v>348</v>
      </c>
      <c r="I94" s="20" t="s">
        <v>349</v>
      </c>
      <c r="J94" s="29" t="s">
        <v>522</v>
      </c>
    </row>
    <row r="95" ht="42" customHeight="1" spans="1:10">
      <c r="A95" s="134" t="s">
        <v>238</v>
      </c>
      <c r="B95" s="20" t="s">
        <v>523</v>
      </c>
      <c r="C95" s="20" t="s">
        <v>337</v>
      </c>
      <c r="D95" s="20" t="s">
        <v>338</v>
      </c>
      <c r="E95" s="29" t="s">
        <v>524</v>
      </c>
      <c r="F95" s="20" t="s">
        <v>340</v>
      </c>
      <c r="G95" s="29" t="s">
        <v>84</v>
      </c>
      <c r="H95" s="20" t="s">
        <v>503</v>
      </c>
      <c r="I95" s="20" t="s">
        <v>343</v>
      </c>
      <c r="J95" s="29" t="s">
        <v>525</v>
      </c>
    </row>
    <row r="96" ht="42" customHeight="1" spans="1:10">
      <c r="A96" s="134" t="s">
        <v>238</v>
      </c>
      <c r="B96" s="20" t="s">
        <v>523</v>
      </c>
      <c r="C96" s="20" t="s">
        <v>359</v>
      </c>
      <c r="D96" s="20" t="s">
        <v>360</v>
      </c>
      <c r="E96" s="29" t="s">
        <v>526</v>
      </c>
      <c r="F96" s="20" t="s">
        <v>340</v>
      </c>
      <c r="G96" s="29" t="s">
        <v>482</v>
      </c>
      <c r="H96" s="20" t="s">
        <v>476</v>
      </c>
      <c r="I96" s="20" t="s">
        <v>343</v>
      </c>
      <c r="J96" s="29" t="s">
        <v>527</v>
      </c>
    </row>
    <row r="97" ht="42" customHeight="1" spans="1:10">
      <c r="A97" s="134" t="s">
        <v>238</v>
      </c>
      <c r="B97" s="20" t="s">
        <v>523</v>
      </c>
      <c r="C97" s="20" t="s">
        <v>369</v>
      </c>
      <c r="D97" s="20" t="s">
        <v>370</v>
      </c>
      <c r="E97" s="29" t="s">
        <v>528</v>
      </c>
      <c r="F97" s="20" t="s">
        <v>394</v>
      </c>
      <c r="G97" s="29" t="s">
        <v>92</v>
      </c>
      <c r="H97" s="20" t="s">
        <v>422</v>
      </c>
      <c r="I97" s="20" t="s">
        <v>343</v>
      </c>
      <c r="J97" s="29" t="s">
        <v>529</v>
      </c>
    </row>
    <row r="98" ht="42" customHeight="1" spans="1:10">
      <c r="A98" s="134" t="s">
        <v>278</v>
      </c>
      <c r="B98" s="20" t="s">
        <v>530</v>
      </c>
      <c r="C98" s="20" t="s">
        <v>337</v>
      </c>
      <c r="D98" s="20" t="s">
        <v>338</v>
      </c>
      <c r="E98" s="29" t="s">
        <v>531</v>
      </c>
      <c r="F98" s="20" t="s">
        <v>340</v>
      </c>
      <c r="G98" s="29" t="s">
        <v>347</v>
      </c>
      <c r="H98" s="20" t="s">
        <v>348</v>
      </c>
      <c r="I98" s="20" t="s">
        <v>343</v>
      </c>
      <c r="J98" s="29" t="s">
        <v>532</v>
      </c>
    </row>
    <row r="99" ht="42" customHeight="1" spans="1:10">
      <c r="A99" s="134" t="s">
        <v>278</v>
      </c>
      <c r="B99" s="20" t="s">
        <v>530</v>
      </c>
      <c r="C99" s="20" t="s">
        <v>359</v>
      </c>
      <c r="D99" s="20" t="s">
        <v>360</v>
      </c>
      <c r="E99" s="29" t="s">
        <v>533</v>
      </c>
      <c r="F99" s="20" t="s">
        <v>340</v>
      </c>
      <c r="G99" s="29" t="s">
        <v>347</v>
      </c>
      <c r="H99" s="20" t="s">
        <v>348</v>
      </c>
      <c r="I99" s="20" t="s">
        <v>343</v>
      </c>
      <c r="J99" s="29" t="s">
        <v>534</v>
      </c>
    </row>
    <row r="100" ht="42" customHeight="1" spans="1:10">
      <c r="A100" s="134" t="s">
        <v>278</v>
      </c>
      <c r="B100" s="20" t="s">
        <v>530</v>
      </c>
      <c r="C100" s="20" t="s">
        <v>369</v>
      </c>
      <c r="D100" s="20" t="s">
        <v>370</v>
      </c>
      <c r="E100" s="29" t="s">
        <v>526</v>
      </c>
      <c r="F100" s="20" t="s">
        <v>340</v>
      </c>
      <c r="G100" s="29" t="s">
        <v>421</v>
      </c>
      <c r="H100" s="20" t="s">
        <v>353</v>
      </c>
      <c r="I100" s="20" t="s">
        <v>349</v>
      </c>
      <c r="J100" s="29" t="s">
        <v>535</v>
      </c>
    </row>
    <row r="101" ht="42" customHeight="1" spans="1:10">
      <c r="A101" s="134" t="s">
        <v>256</v>
      </c>
      <c r="B101" s="20" t="s">
        <v>536</v>
      </c>
      <c r="C101" s="20" t="s">
        <v>337</v>
      </c>
      <c r="D101" s="20" t="s">
        <v>345</v>
      </c>
      <c r="E101" s="29" t="s">
        <v>537</v>
      </c>
      <c r="F101" s="20" t="s">
        <v>340</v>
      </c>
      <c r="G101" s="29" t="s">
        <v>376</v>
      </c>
      <c r="H101" s="20" t="s">
        <v>348</v>
      </c>
      <c r="I101" s="20" t="s">
        <v>343</v>
      </c>
      <c r="J101" s="29" t="s">
        <v>538</v>
      </c>
    </row>
    <row r="102" ht="42" customHeight="1" spans="1:10">
      <c r="A102" s="134" t="s">
        <v>256</v>
      </c>
      <c r="B102" s="20" t="s">
        <v>536</v>
      </c>
      <c r="C102" s="20" t="s">
        <v>359</v>
      </c>
      <c r="D102" s="20" t="s">
        <v>378</v>
      </c>
      <c r="E102" s="29" t="s">
        <v>539</v>
      </c>
      <c r="F102" s="20" t="s">
        <v>340</v>
      </c>
      <c r="G102" s="29" t="s">
        <v>92</v>
      </c>
      <c r="H102" s="20" t="s">
        <v>496</v>
      </c>
      <c r="I102" s="20" t="s">
        <v>343</v>
      </c>
      <c r="J102" s="29" t="s">
        <v>540</v>
      </c>
    </row>
    <row r="103" ht="42" customHeight="1" spans="1:10">
      <c r="A103" s="134" t="s">
        <v>256</v>
      </c>
      <c r="B103" s="20" t="s">
        <v>536</v>
      </c>
      <c r="C103" s="20" t="s">
        <v>369</v>
      </c>
      <c r="D103" s="20" t="s">
        <v>370</v>
      </c>
      <c r="E103" s="29" t="s">
        <v>415</v>
      </c>
      <c r="F103" s="20" t="s">
        <v>340</v>
      </c>
      <c r="G103" s="29" t="s">
        <v>376</v>
      </c>
      <c r="H103" s="20" t="s">
        <v>348</v>
      </c>
      <c r="I103" s="20" t="s">
        <v>349</v>
      </c>
      <c r="J103" s="29" t="s">
        <v>540</v>
      </c>
    </row>
    <row r="104" ht="42" customHeight="1" spans="1:10">
      <c r="A104" s="134" t="s">
        <v>258</v>
      </c>
      <c r="B104" s="20" t="s">
        <v>541</v>
      </c>
      <c r="C104" s="20" t="s">
        <v>337</v>
      </c>
      <c r="D104" s="20" t="s">
        <v>338</v>
      </c>
      <c r="E104" s="29" t="s">
        <v>542</v>
      </c>
      <c r="F104" s="20" t="s">
        <v>394</v>
      </c>
      <c r="G104" s="29" t="s">
        <v>427</v>
      </c>
      <c r="H104" s="20" t="s">
        <v>503</v>
      </c>
      <c r="I104" s="20" t="s">
        <v>343</v>
      </c>
      <c r="J104" s="29" t="s">
        <v>543</v>
      </c>
    </row>
    <row r="105" ht="42" customHeight="1" spans="1:10">
      <c r="A105" s="134" t="s">
        <v>258</v>
      </c>
      <c r="B105" s="20" t="s">
        <v>541</v>
      </c>
      <c r="C105" s="20" t="s">
        <v>359</v>
      </c>
      <c r="D105" s="20" t="s">
        <v>360</v>
      </c>
      <c r="E105" s="29" t="s">
        <v>544</v>
      </c>
      <c r="F105" s="20" t="s">
        <v>340</v>
      </c>
      <c r="G105" s="29" t="s">
        <v>382</v>
      </c>
      <c r="H105" s="20" t="s">
        <v>545</v>
      </c>
      <c r="I105" s="20" t="s">
        <v>343</v>
      </c>
      <c r="J105" s="29" t="s">
        <v>546</v>
      </c>
    </row>
    <row r="106" ht="42" customHeight="1" spans="1:10">
      <c r="A106" s="134" t="s">
        <v>258</v>
      </c>
      <c r="B106" s="20" t="s">
        <v>541</v>
      </c>
      <c r="C106" s="20" t="s">
        <v>369</v>
      </c>
      <c r="D106" s="20" t="s">
        <v>370</v>
      </c>
      <c r="E106" s="29" t="s">
        <v>415</v>
      </c>
      <c r="F106" s="20" t="s">
        <v>340</v>
      </c>
      <c r="G106" s="29" t="s">
        <v>382</v>
      </c>
      <c r="H106" s="20" t="s">
        <v>348</v>
      </c>
      <c r="I106" s="20" t="s">
        <v>349</v>
      </c>
      <c r="J106" s="29" t="s">
        <v>547</v>
      </c>
    </row>
    <row r="107" ht="42" customHeight="1" spans="1:10">
      <c r="A107" s="134" t="s">
        <v>306</v>
      </c>
      <c r="B107" s="20" t="s">
        <v>548</v>
      </c>
      <c r="C107" s="20" t="s">
        <v>337</v>
      </c>
      <c r="D107" s="20" t="s">
        <v>338</v>
      </c>
      <c r="E107" s="29" t="s">
        <v>506</v>
      </c>
      <c r="F107" s="20" t="s">
        <v>340</v>
      </c>
      <c r="G107" s="29" t="s">
        <v>84</v>
      </c>
      <c r="H107" s="20" t="s">
        <v>353</v>
      </c>
      <c r="I107" s="20" t="s">
        <v>343</v>
      </c>
      <c r="J107" s="29" t="s">
        <v>507</v>
      </c>
    </row>
    <row r="108" ht="42" customHeight="1" spans="1:10">
      <c r="A108" s="134" t="s">
        <v>306</v>
      </c>
      <c r="B108" s="20" t="s">
        <v>548</v>
      </c>
      <c r="C108" s="20" t="s">
        <v>337</v>
      </c>
      <c r="D108" s="20" t="s">
        <v>338</v>
      </c>
      <c r="E108" s="29" t="s">
        <v>549</v>
      </c>
      <c r="F108" s="20" t="s">
        <v>340</v>
      </c>
      <c r="G108" s="29" t="s">
        <v>84</v>
      </c>
      <c r="H108" s="20" t="s">
        <v>353</v>
      </c>
      <c r="I108" s="20" t="s">
        <v>343</v>
      </c>
      <c r="J108" s="29" t="s">
        <v>550</v>
      </c>
    </row>
    <row r="109" ht="42" customHeight="1" spans="1:10">
      <c r="A109" s="134" t="s">
        <v>306</v>
      </c>
      <c r="B109" s="20" t="s">
        <v>548</v>
      </c>
      <c r="C109" s="20" t="s">
        <v>337</v>
      </c>
      <c r="D109" s="20" t="s">
        <v>338</v>
      </c>
      <c r="E109" s="29" t="s">
        <v>551</v>
      </c>
      <c r="F109" s="20" t="s">
        <v>387</v>
      </c>
      <c r="G109" s="29" t="s">
        <v>347</v>
      </c>
      <c r="H109" s="20" t="s">
        <v>348</v>
      </c>
      <c r="I109" s="20" t="s">
        <v>343</v>
      </c>
      <c r="J109" s="29" t="s">
        <v>552</v>
      </c>
    </row>
    <row r="110" ht="42" customHeight="1" spans="1:10">
      <c r="A110" s="134" t="s">
        <v>306</v>
      </c>
      <c r="B110" s="20" t="s">
        <v>548</v>
      </c>
      <c r="C110" s="20" t="s">
        <v>337</v>
      </c>
      <c r="D110" s="20" t="s">
        <v>345</v>
      </c>
      <c r="E110" s="29" t="s">
        <v>553</v>
      </c>
      <c r="F110" s="20" t="s">
        <v>387</v>
      </c>
      <c r="G110" s="29" t="s">
        <v>554</v>
      </c>
      <c r="H110" s="20" t="s">
        <v>453</v>
      </c>
      <c r="I110" s="20" t="s">
        <v>349</v>
      </c>
      <c r="J110" s="29" t="s">
        <v>555</v>
      </c>
    </row>
    <row r="111" ht="42" customHeight="1" spans="1:10">
      <c r="A111" s="134" t="s">
        <v>306</v>
      </c>
      <c r="B111" s="20" t="s">
        <v>548</v>
      </c>
      <c r="C111" s="20" t="s">
        <v>359</v>
      </c>
      <c r="D111" s="20" t="s">
        <v>360</v>
      </c>
      <c r="E111" s="29" t="s">
        <v>432</v>
      </c>
      <c r="F111" s="20" t="s">
        <v>340</v>
      </c>
      <c r="G111" s="29" t="s">
        <v>347</v>
      </c>
      <c r="H111" s="20" t="s">
        <v>348</v>
      </c>
      <c r="I111" s="20" t="s">
        <v>349</v>
      </c>
      <c r="J111" s="29" t="s">
        <v>433</v>
      </c>
    </row>
    <row r="112" ht="42" customHeight="1" spans="1:10">
      <c r="A112" s="134" t="s">
        <v>306</v>
      </c>
      <c r="B112" s="20" t="s">
        <v>548</v>
      </c>
      <c r="C112" s="20" t="s">
        <v>359</v>
      </c>
      <c r="D112" s="20" t="s">
        <v>413</v>
      </c>
      <c r="E112" s="29" t="s">
        <v>556</v>
      </c>
      <c r="F112" s="20" t="s">
        <v>340</v>
      </c>
      <c r="G112" s="29" t="s">
        <v>84</v>
      </c>
      <c r="H112" s="20" t="s">
        <v>353</v>
      </c>
      <c r="I112" s="20" t="s">
        <v>343</v>
      </c>
      <c r="J112" s="29" t="s">
        <v>557</v>
      </c>
    </row>
    <row r="113" ht="42" customHeight="1" spans="1:10">
      <c r="A113" s="134" t="s">
        <v>306</v>
      </c>
      <c r="B113" s="20" t="s">
        <v>548</v>
      </c>
      <c r="C113" s="20" t="s">
        <v>369</v>
      </c>
      <c r="D113" s="20" t="s">
        <v>370</v>
      </c>
      <c r="E113" s="29" t="s">
        <v>434</v>
      </c>
      <c r="F113" s="20" t="s">
        <v>340</v>
      </c>
      <c r="G113" s="29" t="s">
        <v>382</v>
      </c>
      <c r="H113" s="20" t="s">
        <v>348</v>
      </c>
      <c r="I113" s="20" t="s">
        <v>343</v>
      </c>
      <c r="J113" s="29" t="s">
        <v>558</v>
      </c>
    </row>
    <row r="114" ht="42" customHeight="1" spans="1:10">
      <c r="A114" s="134" t="s">
        <v>270</v>
      </c>
      <c r="B114" s="20" t="s">
        <v>559</v>
      </c>
      <c r="C114" s="20" t="s">
        <v>337</v>
      </c>
      <c r="D114" s="20" t="s">
        <v>338</v>
      </c>
      <c r="E114" s="29" t="s">
        <v>560</v>
      </c>
      <c r="F114" s="20" t="s">
        <v>387</v>
      </c>
      <c r="G114" s="29" t="s">
        <v>347</v>
      </c>
      <c r="H114" s="20" t="s">
        <v>348</v>
      </c>
      <c r="I114" s="20" t="s">
        <v>343</v>
      </c>
      <c r="J114" s="29" t="s">
        <v>561</v>
      </c>
    </row>
    <row r="115" ht="42" customHeight="1" spans="1:10">
      <c r="A115" s="134" t="s">
        <v>270</v>
      </c>
      <c r="B115" s="20" t="s">
        <v>559</v>
      </c>
      <c r="C115" s="20" t="s">
        <v>359</v>
      </c>
      <c r="D115" s="20" t="s">
        <v>378</v>
      </c>
      <c r="E115" s="29" t="s">
        <v>562</v>
      </c>
      <c r="F115" s="20" t="s">
        <v>340</v>
      </c>
      <c r="G115" s="29" t="s">
        <v>347</v>
      </c>
      <c r="H115" s="20" t="s">
        <v>348</v>
      </c>
      <c r="I115" s="20" t="s">
        <v>343</v>
      </c>
      <c r="J115" s="29" t="s">
        <v>561</v>
      </c>
    </row>
    <row r="116" ht="42" customHeight="1" spans="1:10">
      <c r="A116" s="134" t="s">
        <v>270</v>
      </c>
      <c r="B116" s="20" t="s">
        <v>559</v>
      </c>
      <c r="C116" s="20" t="s">
        <v>369</v>
      </c>
      <c r="D116" s="20" t="s">
        <v>370</v>
      </c>
      <c r="E116" s="29" t="s">
        <v>563</v>
      </c>
      <c r="F116" s="20" t="s">
        <v>340</v>
      </c>
      <c r="G116" s="29" t="s">
        <v>347</v>
      </c>
      <c r="H116" s="20" t="s">
        <v>348</v>
      </c>
      <c r="I116" s="20" t="s">
        <v>349</v>
      </c>
      <c r="J116" s="29" t="s">
        <v>563</v>
      </c>
    </row>
    <row r="117" ht="42" customHeight="1" spans="1:10">
      <c r="A117" s="134" t="s">
        <v>266</v>
      </c>
      <c r="B117" s="20" t="s">
        <v>564</v>
      </c>
      <c r="C117" s="20" t="s">
        <v>337</v>
      </c>
      <c r="D117" s="20" t="s">
        <v>345</v>
      </c>
      <c r="E117" s="29" t="s">
        <v>565</v>
      </c>
      <c r="F117" s="20" t="s">
        <v>340</v>
      </c>
      <c r="G117" s="29" t="s">
        <v>382</v>
      </c>
      <c r="H117" s="20" t="s">
        <v>348</v>
      </c>
      <c r="I117" s="20" t="s">
        <v>343</v>
      </c>
      <c r="J117" s="29" t="s">
        <v>566</v>
      </c>
    </row>
    <row r="118" ht="42" customHeight="1" spans="1:10">
      <c r="A118" s="134" t="s">
        <v>266</v>
      </c>
      <c r="B118" s="20" t="s">
        <v>564</v>
      </c>
      <c r="C118" s="20" t="s">
        <v>359</v>
      </c>
      <c r="D118" s="20" t="s">
        <v>378</v>
      </c>
      <c r="E118" s="29" t="s">
        <v>567</v>
      </c>
      <c r="F118" s="20" t="s">
        <v>340</v>
      </c>
      <c r="G118" s="29" t="s">
        <v>88</v>
      </c>
      <c r="H118" s="20" t="s">
        <v>568</v>
      </c>
      <c r="I118" s="20" t="s">
        <v>343</v>
      </c>
      <c r="J118" s="29" t="s">
        <v>569</v>
      </c>
    </row>
    <row r="119" ht="42" customHeight="1" spans="1:10">
      <c r="A119" s="134" t="s">
        <v>266</v>
      </c>
      <c r="B119" s="20" t="s">
        <v>564</v>
      </c>
      <c r="C119" s="20" t="s">
        <v>369</v>
      </c>
      <c r="D119" s="20" t="s">
        <v>370</v>
      </c>
      <c r="E119" s="29" t="s">
        <v>570</v>
      </c>
      <c r="F119" s="20" t="s">
        <v>340</v>
      </c>
      <c r="G119" s="29" t="s">
        <v>376</v>
      </c>
      <c r="H119" s="20" t="s">
        <v>348</v>
      </c>
      <c r="I119" s="20" t="s">
        <v>349</v>
      </c>
      <c r="J119" s="29" t="s">
        <v>571</v>
      </c>
    </row>
    <row r="120" ht="42" customHeight="1" spans="1:10">
      <c r="A120" s="134" t="s">
        <v>290</v>
      </c>
      <c r="B120" s="20" t="s">
        <v>572</v>
      </c>
      <c r="C120" s="20" t="s">
        <v>337</v>
      </c>
      <c r="D120" s="20" t="s">
        <v>338</v>
      </c>
      <c r="E120" s="29" t="s">
        <v>375</v>
      </c>
      <c r="F120" s="20" t="s">
        <v>340</v>
      </c>
      <c r="G120" s="29" t="s">
        <v>376</v>
      </c>
      <c r="H120" s="20" t="s">
        <v>348</v>
      </c>
      <c r="I120" s="20" t="s">
        <v>343</v>
      </c>
      <c r="J120" s="29" t="s">
        <v>377</v>
      </c>
    </row>
    <row r="121" ht="42" customHeight="1" spans="1:10">
      <c r="A121" s="134" t="s">
        <v>290</v>
      </c>
      <c r="B121" s="20" t="s">
        <v>572</v>
      </c>
      <c r="C121" s="20" t="s">
        <v>359</v>
      </c>
      <c r="D121" s="20" t="s">
        <v>378</v>
      </c>
      <c r="E121" s="29" t="s">
        <v>379</v>
      </c>
      <c r="F121" s="20" t="s">
        <v>340</v>
      </c>
      <c r="G121" s="29" t="s">
        <v>87</v>
      </c>
      <c r="H121" s="20" t="s">
        <v>353</v>
      </c>
      <c r="I121" s="20" t="s">
        <v>343</v>
      </c>
      <c r="J121" s="29" t="s">
        <v>380</v>
      </c>
    </row>
    <row r="122" ht="42" customHeight="1" spans="1:10">
      <c r="A122" s="134" t="s">
        <v>290</v>
      </c>
      <c r="B122" s="20" t="s">
        <v>572</v>
      </c>
      <c r="C122" s="20" t="s">
        <v>369</v>
      </c>
      <c r="D122" s="20" t="s">
        <v>370</v>
      </c>
      <c r="E122" s="29" t="s">
        <v>381</v>
      </c>
      <c r="F122" s="20" t="s">
        <v>340</v>
      </c>
      <c r="G122" s="29" t="s">
        <v>382</v>
      </c>
      <c r="H122" s="20" t="s">
        <v>348</v>
      </c>
      <c r="I122" s="20" t="s">
        <v>349</v>
      </c>
      <c r="J122" s="29" t="s">
        <v>383</v>
      </c>
    </row>
    <row r="123" ht="42" customHeight="1" spans="1:10">
      <c r="A123" s="134" t="s">
        <v>264</v>
      </c>
      <c r="B123" s="20" t="s">
        <v>573</v>
      </c>
      <c r="C123" s="20" t="s">
        <v>337</v>
      </c>
      <c r="D123" s="20" t="s">
        <v>355</v>
      </c>
      <c r="E123" s="29" t="s">
        <v>574</v>
      </c>
      <c r="F123" s="20" t="s">
        <v>340</v>
      </c>
      <c r="G123" s="29" t="s">
        <v>84</v>
      </c>
      <c r="H123" s="20" t="s">
        <v>575</v>
      </c>
      <c r="I123" s="20" t="s">
        <v>343</v>
      </c>
      <c r="J123" s="29" t="s">
        <v>576</v>
      </c>
    </row>
    <row r="124" ht="42" customHeight="1" spans="1:10">
      <c r="A124" s="134" t="s">
        <v>264</v>
      </c>
      <c r="B124" s="20" t="s">
        <v>573</v>
      </c>
      <c r="C124" s="20" t="s">
        <v>359</v>
      </c>
      <c r="D124" s="20" t="s">
        <v>378</v>
      </c>
      <c r="E124" s="29" t="s">
        <v>577</v>
      </c>
      <c r="F124" s="20" t="s">
        <v>340</v>
      </c>
      <c r="G124" s="29" t="s">
        <v>424</v>
      </c>
      <c r="H124" s="20" t="s">
        <v>470</v>
      </c>
      <c r="I124" s="20" t="s">
        <v>343</v>
      </c>
      <c r="J124" s="29" t="s">
        <v>576</v>
      </c>
    </row>
    <row r="125" ht="42" customHeight="1" spans="1:10">
      <c r="A125" s="134" t="s">
        <v>264</v>
      </c>
      <c r="B125" s="20" t="s">
        <v>573</v>
      </c>
      <c r="C125" s="20" t="s">
        <v>369</v>
      </c>
      <c r="D125" s="20" t="s">
        <v>370</v>
      </c>
      <c r="E125" s="29" t="s">
        <v>415</v>
      </c>
      <c r="F125" s="20" t="s">
        <v>340</v>
      </c>
      <c r="G125" s="29" t="s">
        <v>376</v>
      </c>
      <c r="H125" s="20" t="s">
        <v>348</v>
      </c>
      <c r="I125" s="20" t="s">
        <v>349</v>
      </c>
      <c r="J125" s="29" t="s">
        <v>576</v>
      </c>
    </row>
    <row r="126" ht="42" customHeight="1" spans="1:10">
      <c r="A126" s="134" t="s">
        <v>312</v>
      </c>
      <c r="B126" s="20" t="s">
        <v>386</v>
      </c>
      <c r="C126" s="20" t="s">
        <v>337</v>
      </c>
      <c r="D126" s="20" t="s">
        <v>345</v>
      </c>
      <c r="E126" s="29" t="s">
        <v>346</v>
      </c>
      <c r="F126" s="20" t="s">
        <v>340</v>
      </c>
      <c r="G126" s="29" t="s">
        <v>347</v>
      </c>
      <c r="H126" s="20" t="s">
        <v>348</v>
      </c>
      <c r="I126" s="20" t="s">
        <v>343</v>
      </c>
      <c r="J126" s="29" t="s">
        <v>350</v>
      </c>
    </row>
    <row r="127" ht="42" customHeight="1" spans="1:10">
      <c r="A127" s="134" t="s">
        <v>312</v>
      </c>
      <c r="B127" s="20" t="s">
        <v>386</v>
      </c>
      <c r="C127" s="20" t="s">
        <v>337</v>
      </c>
      <c r="D127" s="20" t="s">
        <v>355</v>
      </c>
      <c r="E127" s="29" t="s">
        <v>578</v>
      </c>
      <c r="F127" s="20" t="s">
        <v>340</v>
      </c>
      <c r="G127" s="29" t="s">
        <v>341</v>
      </c>
      <c r="H127" s="20" t="s">
        <v>568</v>
      </c>
      <c r="I127" s="20" t="s">
        <v>343</v>
      </c>
      <c r="J127" s="29" t="s">
        <v>579</v>
      </c>
    </row>
    <row r="128" ht="42" customHeight="1" spans="1:10">
      <c r="A128" s="134" t="s">
        <v>312</v>
      </c>
      <c r="B128" s="20" t="s">
        <v>386</v>
      </c>
      <c r="C128" s="20" t="s">
        <v>359</v>
      </c>
      <c r="D128" s="20" t="s">
        <v>360</v>
      </c>
      <c r="E128" s="29" t="s">
        <v>472</v>
      </c>
      <c r="F128" s="20" t="s">
        <v>340</v>
      </c>
      <c r="G128" s="29" t="s">
        <v>347</v>
      </c>
      <c r="H128" s="20" t="s">
        <v>348</v>
      </c>
      <c r="I128" s="20" t="s">
        <v>343</v>
      </c>
      <c r="J128" s="29" t="s">
        <v>473</v>
      </c>
    </row>
    <row r="129" ht="42" customHeight="1" spans="1:10">
      <c r="A129" s="134" t="s">
        <v>312</v>
      </c>
      <c r="B129" s="20" t="s">
        <v>386</v>
      </c>
      <c r="C129" s="20" t="s">
        <v>359</v>
      </c>
      <c r="D129" s="20" t="s">
        <v>365</v>
      </c>
      <c r="E129" s="29" t="s">
        <v>580</v>
      </c>
      <c r="F129" s="20" t="s">
        <v>340</v>
      </c>
      <c r="G129" s="29" t="s">
        <v>341</v>
      </c>
      <c r="H129" s="20" t="s">
        <v>348</v>
      </c>
      <c r="I129" s="20" t="s">
        <v>349</v>
      </c>
      <c r="J129" s="29" t="s">
        <v>581</v>
      </c>
    </row>
    <row r="130" ht="42" customHeight="1" spans="1:10">
      <c r="A130" s="134" t="s">
        <v>312</v>
      </c>
      <c r="B130" s="20" t="s">
        <v>386</v>
      </c>
      <c r="C130" s="20" t="s">
        <v>369</v>
      </c>
      <c r="D130" s="20" t="s">
        <v>370</v>
      </c>
      <c r="E130" s="29" t="s">
        <v>370</v>
      </c>
      <c r="F130" s="20" t="s">
        <v>340</v>
      </c>
      <c r="G130" s="29" t="s">
        <v>347</v>
      </c>
      <c r="H130" s="20" t="s">
        <v>348</v>
      </c>
      <c r="I130" s="20" t="s">
        <v>343</v>
      </c>
      <c r="J130" s="29" t="s">
        <v>371</v>
      </c>
    </row>
  </sheetData>
  <mergeCells count="64">
    <mergeCell ref="A2:J2"/>
    <mergeCell ref="A3:H3"/>
    <mergeCell ref="A8:A16"/>
    <mergeCell ref="A17:A19"/>
    <mergeCell ref="A20:A22"/>
    <mergeCell ref="A23:A25"/>
    <mergeCell ref="A26:A28"/>
    <mergeCell ref="A29:A31"/>
    <mergeCell ref="A32:A34"/>
    <mergeCell ref="A35:A37"/>
    <mergeCell ref="A38:A41"/>
    <mergeCell ref="A42:A44"/>
    <mergeCell ref="A45:A47"/>
    <mergeCell ref="A48:A50"/>
    <mergeCell ref="A51:A53"/>
    <mergeCell ref="A54:A56"/>
    <mergeCell ref="A57:A61"/>
    <mergeCell ref="A62:A64"/>
    <mergeCell ref="A65:A68"/>
    <mergeCell ref="A69:A74"/>
    <mergeCell ref="A75:A86"/>
    <mergeCell ref="A87:A91"/>
    <mergeCell ref="A92:A94"/>
    <mergeCell ref="A95:A97"/>
    <mergeCell ref="A98:A100"/>
    <mergeCell ref="A101:A103"/>
    <mergeCell ref="A104:A106"/>
    <mergeCell ref="A107:A113"/>
    <mergeCell ref="A114:A116"/>
    <mergeCell ref="A117:A119"/>
    <mergeCell ref="A120:A122"/>
    <mergeCell ref="A123:A125"/>
    <mergeCell ref="A126:A130"/>
    <mergeCell ref="B8:B16"/>
    <mergeCell ref="B17:B19"/>
    <mergeCell ref="B20:B22"/>
    <mergeCell ref="B23:B25"/>
    <mergeCell ref="B26:B28"/>
    <mergeCell ref="B29:B31"/>
    <mergeCell ref="B32:B34"/>
    <mergeCell ref="B35:B37"/>
    <mergeCell ref="B38:B41"/>
    <mergeCell ref="B42:B44"/>
    <mergeCell ref="B45:B47"/>
    <mergeCell ref="B48:B50"/>
    <mergeCell ref="B51:B53"/>
    <mergeCell ref="B54:B56"/>
    <mergeCell ref="B57:B61"/>
    <mergeCell ref="B62:B64"/>
    <mergeCell ref="B65:B68"/>
    <mergeCell ref="B69:B74"/>
    <mergeCell ref="B75:B86"/>
    <mergeCell ref="B87:B91"/>
    <mergeCell ref="B92:B94"/>
    <mergeCell ref="B95:B97"/>
    <mergeCell ref="B98:B100"/>
    <mergeCell ref="B101:B103"/>
    <mergeCell ref="B104:B106"/>
    <mergeCell ref="B107:B113"/>
    <mergeCell ref="B114:B116"/>
    <mergeCell ref="B117:B119"/>
    <mergeCell ref="B120:B122"/>
    <mergeCell ref="B123:B125"/>
    <mergeCell ref="B126:B130"/>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WPS_1525332042</cp:lastModifiedBy>
  <dcterms:created xsi:type="dcterms:W3CDTF">2025-02-11T03:05:00Z</dcterms:created>
  <dcterms:modified xsi:type="dcterms:W3CDTF">2025-02-21T07:19:04Z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EFE48425D44F48F99A5F34B06DEC2694_13</vt:lpwstr>
  </property>
  <property fmtid="{D5CDD505-2E9C-101B-9397-08002B2CF9AE}" pid="3" name="KSOProductBuildVer">
    <vt:lpwstr>2052-12.1.0.19770</vt:lpwstr>
  </property>
</Properties>
</file>